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<sst xmlns="http://schemas.openxmlformats.org/spreadsheetml/2006/main" count="578" uniqueCount="280">
  <si>
    <t>美术教育专业毕业设计成果列表</t>
  </si>
  <si>
    <t>专业代码</t>
  </si>
  <si>
    <t>专业名称</t>
  </si>
  <si>
    <t>学号</t>
  </si>
  <si>
    <t>学生姓名</t>
  </si>
  <si>
    <t>学制</t>
  </si>
  <si>
    <t>毕业设计选题名称</t>
  </si>
  <si>
    <t>毕业设计展示网址</t>
  </si>
  <si>
    <t>指导教师姓名</t>
  </si>
  <si>
    <t>作品得分</t>
  </si>
  <si>
    <t>670113K</t>
  </si>
  <si>
    <t>美术教育</t>
  </si>
  <si>
    <t>14495200999</t>
  </si>
  <si>
    <t>曾欣</t>
  </si>
  <si>
    <t>3</t>
  </si>
  <si>
    <t>《鱼儿游游》（小学美术一年级上册）教学方案设计</t>
  </si>
  <si>
    <t>李严红</t>
  </si>
  <si>
    <t>91.4</t>
  </si>
  <si>
    <t>14495201000</t>
  </si>
  <si>
    <t>陈嘉仪</t>
  </si>
  <si>
    <t>《保护珍惜野生动物》（小学美术三年级下册）教学方案设计</t>
  </si>
  <si>
    <t>87.1</t>
  </si>
  <si>
    <t>14495201001</t>
  </si>
  <si>
    <t>陈薇</t>
  </si>
  <si>
    <t>《我的新朋友》（小学美术一年级上册）教学方案设计</t>
  </si>
  <si>
    <t>85.6</t>
  </si>
  <si>
    <t>14495201002</t>
  </si>
  <si>
    <t>丁炜艺</t>
  </si>
  <si>
    <t>《藏书票》（小学美术四年级下册）教学方案设计</t>
  </si>
  <si>
    <t>83.5</t>
  </si>
  <si>
    <t>14495201003</t>
  </si>
  <si>
    <t>黄慧娴</t>
  </si>
  <si>
    <t>《五彩的烟花》（小学美术一年级上册）教学方案设计</t>
  </si>
  <si>
    <t>90.5</t>
  </si>
  <si>
    <t>14495201004</t>
  </si>
  <si>
    <t>黄兰青</t>
  </si>
  <si>
    <t>珍爱国宝——秦始皇陵兵马俑</t>
  </si>
  <si>
    <t>82.1</t>
  </si>
  <si>
    <t>14495201005</t>
  </si>
  <si>
    <t>黄译萱</t>
  </si>
  <si>
    <t>《美丽的植物和动物》（小学美术一年级上册）教学方案设计</t>
  </si>
  <si>
    <t>79.1</t>
  </si>
  <si>
    <t>14495201006</t>
  </si>
  <si>
    <t>蒋加林</t>
  </si>
  <si>
    <t>《彩泥世界欢乐多》（小学美术二年级上册）教学方案设计</t>
  </si>
  <si>
    <t>罗名清</t>
  </si>
  <si>
    <t>76</t>
  </si>
  <si>
    <t>14495201007</t>
  </si>
  <si>
    <t>邝静湘</t>
  </si>
  <si>
    <t>《各式各样的鞋》（小学美术三年级上册）教学方案设计</t>
  </si>
  <si>
    <t>90</t>
  </si>
  <si>
    <t>14495201008</t>
  </si>
  <si>
    <t>雷丽琴</t>
  </si>
  <si>
    <t>《美丽的花》（小学美术三年级上册）教学方案设计</t>
  </si>
  <si>
    <t>83</t>
  </si>
  <si>
    <t>14495201009</t>
  </si>
  <si>
    <t>李晶</t>
  </si>
  <si>
    <t>81</t>
  </si>
  <si>
    <t>14495201010</t>
  </si>
  <si>
    <t>李群赟</t>
  </si>
  <si>
    <t>《花儿寄深情》（小学美术一年级上册）教学方案设计</t>
  </si>
  <si>
    <t>14495201011</t>
  </si>
  <si>
    <t>李婉婷</t>
  </si>
  <si>
    <t>《拟人的形象》（小学美术四年级上册）教学方案设计</t>
  </si>
  <si>
    <t>14495201012</t>
  </si>
  <si>
    <t>李怡乐</t>
  </si>
  <si>
    <t>《梦幻的城堡》（小学美术三年级上册）教学方案设计</t>
  </si>
  <si>
    <t>82</t>
  </si>
  <si>
    <t>14495201013</t>
  </si>
  <si>
    <t>林立柱</t>
  </si>
  <si>
    <t>《画出你的想象》（小学美术二年级上册）教学方案设计</t>
  </si>
  <si>
    <t>黄永建</t>
  </si>
  <si>
    <t>90.4</t>
  </si>
  <si>
    <t>14495201014</t>
  </si>
  <si>
    <t>刘雪薇</t>
  </si>
  <si>
    <t>《精美的邮票》（小学美术四年级上册）教学方案设计</t>
  </si>
  <si>
    <t>85.2</t>
  </si>
  <si>
    <t>14495201015</t>
  </si>
  <si>
    <t>龙志</t>
  </si>
  <si>
    <t>《色彩的对比》（小学美术五年级上册）教学方案设计</t>
  </si>
  <si>
    <t>85</t>
  </si>
  <si>
    <t>14495201017</t>
  </si>
  <si>
    <t>谭盼</t>
  </si>
  <si>
    <t>《画家的调色板》（小学美术四年级上册）教学方案设计</t>
  </si>
  <si>
    <t>93.5</t>
  </si>
  <si>
    <t>14495201018</t>
  </si>
  <si>
    <t>唐嘉奇</t>
  </si>
  <si>
    <t>《水墨游戏》（小学美术三年级下册）教学方案设计</t>
  </si>
  <si>
    <t>72.3</t>
  </si>
  <si>
    <t>14495201019</t>
  </si>
  <si>
    <t>王思瑶</t>
  </si>
  <si>
    <t>《废旧物的“新生命”》（小学美术六年级上册）教学方案设计</t>
  </si>
  <si>
    <t>90.3</t>
  </si>
  <si>
    <t>14495201020</t>
  </si>
  <si>
    <t>文婧</t>
  </si>
  <si>
    <t>《蜻蜓飞飞》（小学美术二年级上册）教学方案设计</t>
  </si>
  <si>
    <t>86.2</t>
  </si>
  <si>
    <t>14495201021</t>
  </si>
  <si>
    <t>吴心榆</t>
  </si>
  <si>
    <t>《快乐的节日》（小学美术三年级下册）教学方案设计</t>
  </si>
  <si>
    <t>14495201022</t>
  </si>
  <si>
    <t>肖宁</t>
  </si>
  <si>
    <t>88.4</t>
  </si>
  <si>
    <t>14495201023</t>
  </si>
  <si>
    <t>肖玉兰</t>
  </si>
  <si>
    <t>《今天我值日》（小学美术四年级上册）教学方案设计</t>
  </si>
  <si>
    <t>14495201024</t>
  </si>
  <si>
    <t>颜苏丽</t>
  </si>
  <si>
    <t>《儿歌变画》（小学美术二年级下册）教学方案设计</t>
  </si>
  <si>
    <t>楚天怡</t>
  </si>
  <si>
    <t>89.3</t>
  </si>
  <si>
    <t>14495201025</t>
  </si>
  <si>
    <t>余茂叶</t>
  </si>
  <si>
    <t>《泡泡飞呀飞》（小学美术二年级下册）教学方案设计</t>
  </si>
  <si>
    <t>87.8</t>
  </si>
  <si>
    <t>14495201026</t>
  </si>
  <si>
    <t>喻星榕</t>
  </si>
  <si>
    <t>《友谊卡》（小学美术二年级下册）教学方案设计</t>
  </si>
  <si>
    <t>14495201027</t>
  </si>
  <si>
    <t>张晓玲</t>
  </si>
  <si>
    <t>《我设计的自行车》（小学美术三年级上册）教学方案设计</t>
  </si>
  <si>
    <t>88.3</t>
  </si>
  <si>
    <t>14495201028</t>
  </si>
  <si>
    <t>张筱</t>
  </si>
  <si>
    <t>91.8</t>
  </si>
  <si>
    <t>14495201029</t>
  </si>
  <si>
    <t>张馨月</t>
  </si>
  <si>
    <t>《会动的小纸人》（小学美术一年级上册）教学方案设计</t>
  </si>
  <si>
    <t>83.6</t>
  </si>
  <si>
    <t>14495201030</t>
  </si>
  <si>
    <t>郑诗瑶</t>
  </si>
  <si>
    <t>《回家的路》（小学美术二年级上册）教学方案设计</t>
  </si>
  <si>
    <t>14495201031</t>
  </si>
  <si>
    <t>钟苑榕</t>
  </si>
  <si>
    <t>《留住秋天》（小学美术三年级上册）教学方案设计</t>
  </si>
  <si>
    <t>90.6</t>
  </si>
  <si>
    <t>14495201032</t>
  </si>
  <si>
    <t>周佳妮</t>
  </si>
  <si>
    <t>《过年啦》（小学美术一年级上册）教学方案设计</t>
  </si>
  <si>
    <t>84.7</t>
  </si>
  <si>
    <t>14495201033</t>
  </si>
  <si>
    <t>朱勘远</t>
  </si>
  <si>
    <t>《认识美术工具》（小学美术一年级上册）教学方案设计</t>
  </si>
  <si>
    <t>82.3</t>
  </si>
  <si>
    <t>14495201034</t>
  </si>
  <si>
    <t>朱文芳</t>
  </si>
  <si>
    <t>《快乐的回忆》（小学美术三年级上册）教学方案设计</t>
  </si>
  <si>
    <t>14495201035</t>
  </si>
  <si>
    <t>崔秀云</t>
  </si>
  <si>
    <t>《变废为宝》（小学美术三年级上册）教学方案设计</t>
  </si>
  <si>
    <t>魏张燕</t>
  </si>
  <si>
    <t>14495201036</t>
  </si>
  <si>
    <t>代林聪</t>
  </si>
  <si>
    <t>《剪纸人物》（小学美术五年级下册）教学方案设计</t>
  </si>
  <si>
    <t>84.4</t>
  </si>
  <si>
    <t>14495201037</t>
  </si>
  <si>
    <t>邓元杰</t>
  </si>
  <si>
    <t>《可爱的汽车》（小学美术三年级下册）教学方案设计</t>
  </si>
  <si>
    <t>81.7</t>
  </si>
  <si>
    <t>14495201038</t>
  </si>
  <si>
    <t>丁安琪</t>
  </si>
  <si>
    <t>《星空的联想》（小学美术三年级上册）教学方案设计</t>
  </si>
  <si>
    <t>86</t>
  </si>
  <si>
    <t>14495201039</t>
  </si>
  <si>
    <t>杜柏霖</t>
  </si>
  <si>
    <t>《漫画欣赏》（小学美术四年级上册）教学方案设计</t>
  </si>
  <si>
    <t>85.1</t>
  </si>
  <si>
    <t>14495201040</t>
  </si>
  <si>
    <t>龚美宁</t>
  </si>
  <si>
    <t>《爱护家园》（小学美术五年级上册）教学方案设计</t>
  </si>
  <si>
    <t>82.8</t>
  </si>
  <si>
    <t>14495201041</t>
  </si>
  <si>
    <t>谷语扬</t>
  </si>
  <si>
    <t>《得奖啦》（小学美术二年级下册）教学方案设计</t>
  </si>
  <si>
    <t>14495201042</t>
  </si>
  <si>
    <t>胡月</t>
  </si>
  <si>
    <t>《静物写生》（小学美术五年级上册）教学方案设计</t>
  </si>
  <si>
    <t>92</t>
  </si>
  <si>
    <t>14495201043</t>
  </si>
  <si>
    <t>金倩</t>
  </si>
  <si>
    <t>《神奇的装饰柱》  (小学美术五年级上册) 教学方案设计</t>
  </si>
  <si>
    <t>88.8</t>
  </si>
  <si>
    <t>14495201044</t>
  </si>
  <si>
    <t>邝洁</t>
  </si>
  <si>
    <t>《恐龙世界》（小学美术三年级下册）教学方案设计</t>
  </si>
  <si>
    <t>14495201045</t>
  </si>
  <si>
    <t>邝姝琪</t>
  </si>
  <si>
    <t>《千姿百态的帽子》（小学美术四年级下册）教学方案设计</t>
  </si>
  <si>
    <t>王晓芳</t>
  </si>
  <si>
    <t>91.5</t>
  </si>
  <si>
    <t>14495201046</t>
  </si>
  <si>
    <t>李佳玲</t>
  </si>
  <si>
    <t>《水墨游戏》（小学美术三年级上册）教学方案设计</t>
  </si>
  <si>
    <t>89</t>
  </si>
  <si>
    <t>14495201047</t>
  </si>
  <si>
    <t>李杉</t>
  </si>
  <si>
    <t>《最受尊敬的人》（小学美术四年级下册）教学方案设计</t>
  </si>
  <si>
    <t>90.2</t>
  </si>
  <si>
    <t>14495201048</t>
  </si>
  <si>
    <t>李婷</t>
  </si>
  <si>
    <t>《珍爱国宝——古代陶瓷艺术》（小学美术五年级上册）教学方案设计</t>
  </si>
  <si>
    <t>89.7</t>
  </si>
  <si>
    <t>14495201049</t>
  </si>
  <si>
    <t>廖智欣</t>
  </si>
  <si>
    <t>《快乐刮画》（小学美术五年级下册）教学方案设计</t>
  </si>
  <si>
    <t>14495201050</t>
  </si>
  <si>
    <t>刘菊花</t>
  </si>
  <si>
    <t>《元宵节里挂彩灯》（小学美术五年级上册）教学方案设计</t>
  </si>
  <si>
    <t>88.5</t>
  </si>
  <si>
    <t>14495201051</t>
  </si>
  <si>
    <t>龙春慧</t>
  </si>
  <si>
    <t>五味瓶</t>
  </si>
  <si>
    <t>91.2</t>
  </si>
  <si>
    <t>14495201052</t>
  </si>
  <si>
    <t>龙秀云</t>
  </si>
  <si>
    <t>蜻蜓飞飞</t>
  </si>
  <si>
    <t>14495201053</t>
  </si>
  <si>
    <t>罗靖璇</t>
  </si>
  <si>
    <t>珍爱国宝—秦始皇兵马俑》（小学美术四年级下册）教学方案设计</t>
  </si>
  <si>
    <t>89.6</t>
  </si>
  <si>
    <t>14495201054</t>
  </si>
  <si>
    <t>阮彩云</t>
  </si>
  <si>
    <t>《影子的游戏》（小学美术一年级下册）教学方案设计</t>
  </si>
  <si>
    <t>86.7</t>
  </si>
  <si>
    <t>14495201055</t>
  </si>
  <si>
    <t>谭莹</t>
  </si>
  <si>
    <t>《夸张的脸》（小学美术五年级下册）教学方案设计</t>
  </si>
  <si>
    <t>朱德明</t>
  </si>
  <si>
    <t>91.3</t>
  </si>
  <si>
    <t>14495201056</t>
  </si>
  <si>
    <t>王莉</t>
  </si>
  <si>
    <t>91.6</t>
  </si>
  <si>
    <t>14495201057</t>
  </si>
  <si>
    <t>王杏</t>
  </si>
  <si>
    <t>《彩墨脸谱》（小学美术五年级上册）教学方案设计</t>
  </si>
  <si>
    <t>70.5</t>
  </si>
  <si>
    <t>14495201058</t>
  </si>
  <si>
    <t>王耀淇</t>
  </si>
  <si>
    <t>14495201059</t>
  </si>
  <si>
    <t>王膺林</t>
  </si>
  <si>
    <t>《中国画与油画欣赏》（小学美术六年级上册）教学方案设计</t>
  </si>
  <si>
    <t>14495201060</t>
  </si>
  <si>
    <t>肖颖轩</t>
  </si>
  <si>
    <t>79.9</t>
  </si>
  <si>
    <t>14495201061</t>
  </si>
  <si>
    <t>阳语佳</t>
  </si>
  <si>
    <t>《蔬果的剖面》（小学美术四年级上册）教学方案设计</t>
  </si>
  <si>
    <t>14495201062</t>
  </si>
  <si>
    <t>杨皓云</t>
  </si>
  <si>
    <t>《爱护家园》（小学美术五年级上册）毕业设计方案</t>
  </si>
  <si>
    <t>钟诗文</t>
  </si>
  <si>
    <t>77.6</t>
  </si>
  <si>
    <t>14495201063</t>
  </si>
  <si>
    <t>杨丽芳</t>
  </si>
  <si>
    <t>《拟人的形象》（小学美术四年级上册）毕业设计方案</t>
  </si>
  <si>
    <t>81.5</t>
  </si>
  <si>
    <t>14495201064</t>
  </si>
  <si>
    <t>虞欣怡</t>
  </si>
  <si>
    <t>《十二生肖》（小学美术五年级下册）毕业设计方案</t>
  </si>
  <si>
    <t>14495201065</t>
  </si>
  <si>
    <t>袁璇</t>
  </si>
  <si>
    <t>88.6</t>
  </si>
  <si>
    <t>14495201066</t>
  </si>
  <si>
    <t>袁雨欣</t>
  </si>
  <si>
    <t>《我是汽车设计师》（小学美术四年级上册）教学方案设计</t>
  </si>
  <si>
    <t>91</t>
  </si>
  <si>
    <t>14495201067</t>
  </si>
  <si>
    <t>张婷</t>
  </si>
  <si>
    <t>78.4</t>
  </si>
  <si>
    <t>14495201068</t>
  </si>
  <si>
    <t>张智玲</t>
  </si>
  <si>
    <t>88.7</t>
  </si>
  <si>
    <t>14495201069</t>
  </si>
  <si>
    <t>周璇</t>
  </si>
  <si>
    <t>《认识图形标志》（小学美术三年级下册）教学方案设计</t>
  </si>
  <si>
    <t>85.8</t>
  </si>
  <si>
    <t>14495201070</t>
  </si>
  <si>
    <t>周怡雯</t>
  </si>
  <si>
    <t>《多彩的梦》（小学美术三年级下册）教学方案设计</t>
  </si>
  <si>
    <t>80.1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</si>
</sst>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topLeftCell="A52" workbookViewId="0">
      <selection activeCell="B52" sqref="B$1:B$1048576"/>
    </sheetView>
  </sheetViews>
  <sheetFormatPr defaultColWidth="9" defaultRowHeight="13.5"/>
  <cols>
    <col min="1" max="1" width="7.5" customWidth="1"/>
    <col min="3" max="3" width="10.375" customWidth="1"/>
    <col min="5" max="5" width="5.25" customWidth="1"/>
    <col min="6" max="6" width="47" customWidth="1"/>
    <col min="7" max="7" width="59" style="2" customWidth="1"/>
    <col min="8" max="8" width="10.75" customWidth="1"/>
  </cols>
  <sheetData>
    <row r="1" ht="39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</row>
    <row r="3" s="1" customFormat="1" ht="25.5" spans="1:9">
      <c r="A3" s="7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8" t="str">
        <f>HYPERLINK("http://120.92.71.219:7080/cx_sage/public/student_show_info.shtml?userId=XNYESFGDZKXX-14495200999&amp;token=NDg5OGM1Y2VlYw","http://120.92.71.219:7080/cx_sage/public/student_show_info.shtml?userId=XNYESFGDZKXX-14495200999&amp;token=NDg5OGM1Y2VlYw")</f>
        <v>http://120.92.71.219:7080/cx_sage/public/student_show_info.shtml?userId=XNYESFGDZKXX-14495200999&amp;token=NDg5OGM1Y2VlYw</v>
      </c>
      <c r="H3" s="7" t="s">
        <v>16</v>
      </c>
      <c r="I3" s="9" t="s">
        <v>17</v>
      </c>
    </row>
    <row r="4" s="1" customFormat="1" ht="25.5" spans="1:9">
      <c r="A4" s="7" t="s">
        <v>10</v>
      </c>
      <c r="B4" s="7" t="s">
        <v>11</v>
      </c>
      <c r="C4" s="7" t="s">
        <v>18</v>
      </c>
      <c r="D4" s="7" t="s">
        <v>19</v>
      </c>
      <c r="E4" s="7" t="s">
        <v>14</v>
      </c>
      <c r="F4" s="7" t="s">
        <v>20</v>
      </c>
      <c r="G4" s="8" t="str">
        <f>HYPERLINK("http://120.92.71.219:7080/cx_sage/public/student_show_info.shtml?userId=XNYESFGDZKXX-14495201000&amp;token=ZmNiNTQzODI0MQ","http://120.92.71.219:7080/cx_sage/public/student_show_info.shtml?userId=XNYESFGDZKXX-14495201000&amp;token=ZmNiNTQzODI0MQ")</f>
        <v>http://120.92.71.219:7080/cx_sage/public/student_show_info.shtml?userId=XNYESFGDZKXX-14495201000&amp;token=ZmNiNTQzODI0MQ</v>
      </c>
      <c r="H4" s="7" t="s">
        <v>16</v>
      </c>
      <c r="I4" s="9" t="s">
        <v>21</v>
      </c>
    </row>
    <row r="5" s="1" customFormat="1" ht="25.5" spans="1:9">
      <c r="A5" s="7" t="s">
        <v>10</v>
      </c>
      <c r="B5" s="7" t="s">
        <v>11</v>
      </c>
      <c r="C5" s="7" t="s">
        <v>22</v>
      </c>
      <c r="D5" s="7" t="s">
        <v>23</v>
      </c>
      <c r="E5" s="7" t="s">
        <v>14</v>
      </c>
      <c r="F5" s="7" t="s">
        <v>24</v>
      </c>
      <c r="G5" s="8" t="str">
        <f>HYPERLINK("http://120.92.71.219:7080/cx_sage/public/student_show_info.shtml?userId=XNYESFGDZKXX-14495201001&amp;token=ODZkNTZjY2I1Yw","http://120.92.71.219:7080/cx_sage/public/student_show_info.shtml?userId=XNYESFGDZKXX-14495201001&amp;token=ODZkNTZjY2I1Yw")</f>
        <v>http://120.92.71.219:7080/cx_sage/public/student_show_info.shtml?userId=XNYESFGDZKXX-14495201001&amp;token=ODZkNTZjY2I1Yw</v>
      </c>
      <c r="H5" s="7" t="s">
        <v>16</v>
      </c>
      <c r="I5" s="9" t="s">
        <v>25</v>
      </c>
    </row>
    <row r="6" s="1" customFormat="1" ht="25.5" spans="1:9">
      <c r="A6" s="7" t="s">
        <v>10</v>
      </c>
      <c r="B6" s="7" t="s">
        <v>11</v>
      </c>
      <c r="C6" s="7" t="s">
        <v>26</v>
      </c>
      <c r="D6" s="7" t="s">
        <v>27</v>
      </c>
      <c r="E6" s="7" t="s">
        <v>14</v>
      </c>
      <c r="F6" s="7" t="s">
        <v>28</v>
      </c>
      <c r="G6" s="8" t="str">
        <f>HYPERLINK("http://120.92.71.219:7080/cx_sage/public/student_show_info.shtml?userId=XNYESFGDZKXX-14495201002&amp;token=OTNiZjc0M2FkYg","http://120.92.71.219:7080/cx_sage/public/student_show_info.shtml?userId=XNYESFGDZKXX-14495201002&amp;token=OTNiZjc0M2FkYg")</f>
        <v>http://120.92.71.219:7080/cx_sage/public/student_show_info.shtml?userId=XNYESFGDZKXX-14495201002&amp;token=OTNiZjc0M2FkYg</v>
      </c>
      <c r="H6" s="7" t="s">
        <v>16</v>
      </c>
      <c r="I6" s="9" t="s">
        <v>29</v>
      </c>
    </row>
    <row r="7" s="1" customFormat="1" ht="25.5" spans="1:9">
      <c r="A7" s="7" t="s">
        <v>10</v>
      </c>
      <c r="B7" s="7" t="s">
        <v>11</v>
      </c>
      <c r="C7" s="7" t="s">
        <v>30</v>
      </c>
      <c r="D7" s="7" t="s">
        <v>31</v>
      </c>
      <c r="E7" s="7" t="s">
        <v>14</v>
      </c>
      <c r="F7" s="7" t="s">
        <v>32</v>
      </c>
      <c r="G7" s="8" t="str">
        <f>HYPERLINK("http://120.92.71.219:7080/cx_sage/public/student_show_info.shtml?userId=XNYESFGDZKXX-14495201003&amp;token=MjFjY2QwNzE1YQ","http://120.92.71.219:7080/cx_sage/public/student_show_info.shtml?userId=XNYESFGDZKXX-14495201003&amp;token=MjFjY2QwNzE1YQ")</f>
        <v>http://120.92.71.219:7080/cx_sage/public/student_show_info.shtml?userId=XNYESFGDZKXX-14495201003&amp;token=MjFjY2QwNzE1YQ</v>
      </c>
      <c r="H7" s="7" t="s">
        <v>16</v>
      </c>
      <c r="I7" s="9" t="s">
        <v>33</v>
      </c>
    </row>
    <row r="8" s="1" customFormat="1" ht="25.5" spans="1:9">
      <c r="A8" s="7" t="s">
        <v>10</v>
      </c>
      <c r="B8" s="7" t="s">
        <v>11</v>
      </c>
      <c r="C8" s="7" t="s">
        <v>34</v>
      </c>
      <c r="D8" s="7" t="s">
        <v>35</v>
      </c>
      <c r="E8" s="7" t="s">
        <v>14</v>
      </c>
      <c r="F8" s="7" t="s">
        <v>36</v>
      </c>
      <c r="G8" s="8" t="str">
        <f>HYPERLINK("http://120.92.71.219:7080/cx_sage/public/student_show_info.shtml?userId=XNYESFGDZKXX-14495201004&amp;token=MTZiZjkwZTJlYQ","http://120.92.71.219:7080/cx_sage/public/student_show_info.shtml?userId=XNYESFGDZKXX-14495201004&amp;token=MTZiZjkwZTJlYQ")</f>
        <v>http://120.92.71.219:7080/cx_sage/public/student_show_info.shtml?userId=XNYESFGDZKXX-14495201004&amp;token=MTZiZjkwZTJlYQ</v>
      </c>
      <c r="H8" s="7" t="s">
        <v>16</v>
      </c>
      <c r="I8" s="9" t="s">
        <v>37</v>
      </c>
    </row>
    <row r="9" s="1" customFormat="1" ht="25.5" spans="1:9">
      <c r="A9" s="7" t="s">
        <v>10</v>
      </c>
      <c r="B9" s="7" t="s">
        <v>11</v>
      </c>
      <c r="C9" s="7" t="s">
        <v>38</v>
      </c>
      <c r="D9" s="7" t="s">
        <v>39</v>
      </c>
      <c r="E9" s="7" t="s">
        <v>14</v>
      </c>
      <c r="F9" s="7" t="s">
        <v>40</v>
      </c>
      <c r="G9" s="8" t="str">
        <f>HYPERLINK("http://120.92.71.219:7080/cx_sage/public/student_show_info.shtml?userId=XNYESFGDZKXX-14495201005&amp;token=ZjJiYWZmYjEzZg","http://120.92.71.219:7080/cx_sage/public/student_show_info.shtml?userId=XNYESFGDZKXX-14495201005&amp;token=ZjJiYWZmYjEzZg")</f>
        <v>http://120.92.71.219:7080/cx_sage/public/student_show_info.shtml?userId=XNYESFGDZKXX-14495201005&amp;token=ZjJiYWZmYjEzZg</v>
      </c>
      <c r="H9" s="7" t="s">
        <v>16</v>
      </c>
      <c r="I9" s="9" t="s">
        <v>41</v>
      </c>
    </row>
    <row r="10" s="1" customFormat="1" ht="25.5" spans="1:9">
      <c r="A10" s="7" t="s">
        <v>10</v>
      </c>
      <c r="B10" s="7" t="s">
        <v>11</v>
      </c>
      <c r="C10" s="7" t="s">
        <v>42</v>
      </c>
      <c r="D10" s="7" t="s">
        <v>43</v>
      </c>
      <c r="E10" s="7" t="s">
        <v>14</v>
      </c>
      <c r="F10" s="7" t="s">
        <v>44</v>
      </c>
      <c r="G10" s="8" t="str">
        <f>HYPERLINK("http://120.92.71.219:7080/cx_sage/public/student_show_info.shtml?userId=XNYESFGDZKXX-14495201006&amp;token=MTdjMWNjNmZlMg","http://120.92.71.219:7080/cx_sage/public/student_show_info.shtml?userId=XNYESFGDZKXX-14495201006&amp;token=MTdjMWNjNmZlMg")</f>
        <v>http://120.92.71.219:7080/cx_sage/public/student_show_info.shtml?userId=XNYESFGDZKXX-14495201006&amp;token=MTdjMWNjNmZlMg</v>
      </c>
      <c r="H10" s="7" t="s">
        <v>45</v>
      </c>
      <c r="I10" s="9" t="s">
        <v>46</v>
      </c>
    </row>
    <row r="11" s="1" customFormat="1" ht="25.5" spans="1:9">
      <c r="A11" s="7" t="s">
        <v>10</v>
      </c>
      <c r="B11" s="7" t="s">
        <v>11</v>
      </c>
      <c r="C11" s="7" t="s">
        <v>47</v>
      </c>
      <c r="D11" s="7" t="s">
        <v>48</v>
      </c>
      <c r="E11" s="7" t="s">
        <v>14</v>
      </c>
      <c r="F11" s="7" t="s">
        <v>49</v>
      </c>
      <c r="G11" s="8" t="str">
        <f>HYPERLINK("http://120.92.71.219:7080/cx_sage/public/student_show_info.shtml?userId=XNYESFGDZKXX-14495201007&amp;token=MGQwZDAzZDYyMw","http://120.92.71.219:7080/cx_sage/public/student_show_info.shtml?userId=XNYESFGDZKXX-14495201007&amp;token=MGQwZDAzZDYyMw")</f>
        <v>http://120.92.71.219:7080/cx_sage/public/student_show_info.shtml?userId=XNYESFGDZKXX-14495201007&amp;token=MGQwZDAzZDYyMw</v>
      </c>
      <c r="H11" s="7" t="s">
        <v>45</v>
      </c>
      <c r="I11" s="9" t="s">
        <v>50</v>
      </c>
    </row>
    <row r="12" s="1" customFormat="1" ht="25.5" spans="1:9">
      <c r="A12" s="7" t="s">
        <v>10</v>
      </c>
      <c r="B12" s="7" t="s">
        <v>11</v>
      </c>
      <c r="C12" s="7" t="s">
        <v>51</v>
      </c>
      <c r="D12" s="7" t="s">
        <v>52</v>
      </c>
      <c r="E12" s="7" t="s">
        <v>14</v>
      </c>
      <c r="F12" s="7" t="s">
        <v>53</v>
      </c>
      <c r="G12" s="8" t="str">
        <f>HYPERLINK("http://120.92.71.219:7080/cx_sage/public/student_show_info.shtml?userId=XNYESFGDZKXX-14495201008&amp;token=MTA4ZmE3M2IzNw","http://120.92.71.219:7080/cx_sage/public/student_show_info.shtml?userId=XNYESFGDZKXX-14495201008&amp;token=MTA4ZmE3M2IzNw")</f>
        <v>http://120.92.71.219:7080/cx_sage/public/student_show_info.shtml?userId=XNYESFGDZKXX-14495201008&amp;token=MTA4ZmE3M2IzNw</v>
      </c>
      <c r="H12" s="7" t="s">
        <v>45</v>
      </c>
      <c r="I12" s="9" t="s">
        <v>54</v>
      </c>
    </row>
    <row r="13" s="1" customFormat="1" ht="25.5" spans="1:9">
      <c r="A13" s="7" t="s">
        <v>10</v>
      </c>
      <c r="B13" s="7" t="s">
        <v>11</v>
      </c>
      <c r="C13" s="7" t="s">
        <v>55</v>
      </c>
      <c r="D13" s="7" t="s">
        <v>56</v>
      </c>
      <c r="E13" s="7" t="s">
        <v>14</v>
      </c>
      <c r="F13" s="7" t="s">
        <v>24</v>
      </c>
      <c r="G13" s="8" t="str">
        <f>HYPERLINK("http://120.92.71.219:7080/cx_sage/public/student_show_info.shtml?userId=XNYESFGDZKXX-14495201009&amp;token=OWZmMWJjYzNiMg","http://120.92.71.219:7080/cx_sage/public/student_show_info.shtml?userId=XNYESFGDZKXX-14495201009&amp;token=OWZmMWJjYzNiMg")</f>
        <v>http://120.92.71.219:7080/cx_sage/public/student_show_info.shtml?userId=XNYESFGDZKXX-14495201009&amp;token=OWZmMWJjYzNiMg</v>
      </c>
      <c r="H13" s="7" t="s">
        <v>45</v>
      </c>
      <c r="I13" s="9" t="s">
        <v>57</v>
      </c>
    </row>
    <row r="14" s="1" customFormat="1" ht="25.5" spans="1:9">
      <c r="A14" s="7" t="s">
        <v>10</v>
      </c>
      <c r="B14" s="7" t="s">
        <v>11</v>
      </c>
      <c r="C14" s="7" t="s">
        <v>58</v>
      </c>
      <c r="D14" s="7" t="s">
        <v>59</v>
      </c>
      <c r="E14" s="7" t="s">
        <v>14</v>
      </c>
      <c r="F14" s="7" t="s">
        <v>60</v>
      </c>
      <c r="G14" s="8" t="str">
        <f>HYPERLINK("http://120.92.71.219:7080/cx_sage/public/student_show_info.shtml?userId=XNYESFGDZKXX-14495201010&amp;token=OTAwMDdhNzc1Zg","http://120.92.71.219:7080/cx_sage/public/student_show_info.shtml?userId=XNYESFGDZKXX-14495201010&amp;token=OTAwMDdhNzc1Zg")</f>
        <v>http://120.92.71.219:7080/cx_sage/public/student_show_info.shtml?userId=XNYESFGDZKXX-14495201010&amp;token=OTAwMDdhNzc1Zg</v>
      </c>
      <c r="H14" s="7" t="s">
        <v>45</v>
      </c>
      <c r="I14" s="9" t="s">
        <v>50</v>
      </c>
    </row>
    <row r="15" s="1" customFormat="1" ht="25.5" spans="1:9">
      <c r="A15" s="7" t="s">
        <v>10</v>
      </c>
      <c r="B15" s="7" t="s">
        <v>11</v>
      </c>
      <c r="C15" s="7" t="s">
        <v>61</v>
      </c>
      <c r="D15" s="7" t="s">
        <v>62</v>
      </c>
      <c r="E15" s="7" t="s">
        <v>14</v>
      </c>
      <c r="F15" s="7" t="s">
        <v>63</v>
      </c>
      <c r="G15" s="8" t="str">
        <f>HYPERLINK("http://120.92.71.219:7080/cx_sage/public/student_show_info.shtml?userId=XNYESFGDZKXX-14495201011&amp;token=MWY2MDMzZjg0OQ","http://120.92.71.219:7080/cx_sage/public/student_show_info.shtml?userId=XNYESFGDZKXX-14495201011&amp;token=MWY2MDMzZjg0OQ")</f>
        <v>http://120.92.71.219:7080/cx_sage/public/student_show_info.shtml?userId=XNYESFGDZKXX-14495201011&amp;token=MWY2MDMzZjg0OQ</v>
      </c>
      <c r="H15" s="7" t="s">
        <v>45</v>
      </c>
      <c r="I15" s="9" t="s">
        <v>54</v>
      </c>
    </row>
    <row r="16" s="1" customFormat="1" ht="25.5" spans="1:9">
      <c r="A16" s="7" t="s">
        <v>10</v>
      </c>
      <c r="B16" s="7" t="s">
        <v>11</v>
      </c>
      <c r="C16" s="7" t="s">
        <v>64</v>
      </c>
      <c r="D16" s="7" t="s">
        <v>65</v>
      </c>
      <c r="E16" s="7" t="s">
        <v>14</v>
      </c>
      <c r="F16" s="7" t="s">
        <v>66</v>
      </c>
      <c r="G16" s="8" t="str">
        <f>HYPERLINK("http://120.92.71.219:7080/cx_sage/public/student_show_info.shtml?userId=XNYESFGDZKXX-14495201012&amp;token=NDU4ZDNlMDZhNQ","http://120.92.71.219:7080/cx_sage/public/student_show_info.shtml?userId=XNYESFGDZKXX-14495201012&amp;token=NDU4ZDNlMDZhNQ")</f>
        <v>http://120.92.71.219:7080/cx_sage/public/student_show_info.shtml?userId=XNYESFGDZKXX-14495201012&amp;token=NDU4ZDNlMDZhNQ</v>
      </c>
      <c r="H16" s="7" t="s">
        <v>45</v>
      </c>
      <c r="I16" s="9" t="s">
        <v>67</v>
      </c>
    </row>
    <row r="17" s="1" customFormat="1" ht="25.5" spans="1:9">
      <c r="A17" s="7" t="s">
        <v>10</v>
      </c>
      <c r="B17" s="7" t="s">
        <v>11</v>
      </c>
      <c r="C17" s="7" t="s">
        <v>68</v>
      </c>
      <c r="D17" s="7" t="s">
        <v>69</v>
      </c>
      <c r="E17" s="7" t="s">
        <v>14</v>
      </c>
      <c r="F17" s="7" t="s">
        <v>70</v>
      </c>
      <c r="G17" s="8" t="str">
        <f>HYPERLINK("http://120.92.71.219:7080/cx_sage/public/student_show_info.shtml?userId=XNYESFGDZKXX-14495201013&amp;token=Zjg2NDgyMjE2Yw","http://120.92.71.219:7080/cx_sage/public/student_show_info.shtml?userId=XNYESFGDZKXX-14495201013&amp;token=Zjg2NDgyMjE2Yw")</f>
        <v>http://120.92.71.219:7080/cx_sage/public/student_show_info.shtml?userId=XNYESFGDZKXX-14495201013&amp;token=Zjg2NDgyMjE2Yw</v>
      </c>
      <c r="H17" s="7" t="s">
        <v>71</v>
      </c>
      <c r="I17" s="9" t="s">
        <v>72</v>
      </c>
    </row>
    <row r="18" s="1" customFormat="1" ht="25.5" spans="1:9">
      <c r="A18" s="7" t="s">
        <v>10</v>
      </c>
      <c r="B18" s="7" t="s">
        <v>11</v>
      </c>
      <c r="C18" s="7" t="s">
        <v>73</v>
      </c>
      <c r="D18" s="7" t="s">
        <v>74</v>
      </c>
      <c r="E18" s="7" t="s">
        <v>14</v>
      </c>
      <c r="F18" s="7" t="s">
        <v>75</v>
      </c>
      <c r="G18" s="8" t="str">
        <f>HYPERLINK("http://120.92.71.219:7080/cx_sage/public/student_show_info.shtml?userId=XNYESFGDZKXX-14495201014&amp;token=NWFiM2IyOWI1Zg","http://120.92.71.219:7080/cx_sage/public/student_show_info.shtml?userId=XNYESFGDZKXX-14495201014&amp;token=NWFiM2IyOWI1Zg")</f>
        <v>http://120.92.71.219:7080/cx_sage/public/student_show_info.shtml?userId=XNYESFGDZKXX-14495201014&amp;token=NWFiM2IyOWI1Zg</v>
      </c>
      <c r="H18" s="7" t="s">
        <v>71</v>
      </c>
      <c r="I18" s="9" t="s">
        <v>76</v>
      </c>
    </row>
    <row r="19" s="1" customFormat="1" ht="25.5" spans="1:9">
      <c r="A19" s="7" t="s">
        <v>10</v>
      </c>
      <c r="B19" s="7" t="s">
        <v>11</v>
      </c>
      <c r="C19" s="7" t="s">
        <v>77</v>
      </c>
      <c r="D19" s="7" t="s">
        <v>78</v>
      </c>
      <c r="E19" s="7" t="s">
        <v>14</v>
      </c>
      <c r="F19" s="7" t="s">
        <v>79</v>
      </c>
      <c r="G19" s="8" t="str">
        <f>HYPERLINK("http://120.92.71.219:7080/cx_sage/public/student_show_info.shtml?userId=XNYESFGDZKXX-14495201015&amp;token=ZjMxZWZmMjJlMA","http://120.92.71.219:7080/cx_sage/public/student_show_info.shtml?userId=XNYESFGDZKXX-14495201015&amp;token=ZjMxZWZmMjJlMA")</f>
        <v>http://120.92.71.219:7080/cx_sage/public/student_show_info.shtml?userId=XNYESFGDZKXX-14495201015&amp;token=ZjMxZWZmMjJlMA</v>
      </c>
      <c r="H19" s="7" t="s">
        <v>71</v>
      </c>
      <c r="I19" s="9" t="s">
        <v>80</v>
      </c>
    </row>
    <row r="20" s="1" customFormat="1" ht="25.5" spans="1:9">
      <c r="A20" s="7" t="s">
        <v>10</v>
      </c>
      <c r="B20" s="7" t="s">
        <v>11</v>
      </c>
      <c r="C20" s="7" t="s">
        <v>81</v>
      </c>
      <c r="D20" s="7" t="s">
        <v>82</v>
      </c>
      <c r="E20" s="7" t="s">
        <v>14</v>
      </c>
      <c r="F20" s="7" t="s">
        <v>83</v>
      </c>
      <c r="G20" s="8" t="str">
        <f>HYPERLINK("http://120.92.71.219:7080/cx_sage/public/student_show_info.shtml?userId=XNYESFGDZKXX-14495201017&amp;token=NDJjNGM1Y2VmYw","http://120.92.71.219:7080/cx_sage/public/student_show_info.shtml?userId=XNYESFGDZKXX-14495201017&amp;token=NDJjNGM1Y2VmYw")</f>
        <v>http://120.92.71.219:7080/cx_sage/public/student_show_info.shtml?userId=XNYESFGDZKXX-14495201017&amp;token=NDJjNGM1Y2VmYw</v>
      </c>
      <c r="H20" s="7" t="s">
        <v>71</v>
      </c>
      <c r="I20" s="9" t="s">
        <v>84</v>
      </c>
    </row>
    <row r="21" s="1" customFormat="1" ht="25.5" spans="1:9">
      <c r="A21" s="7" t="s">
        <v>10</v>
      </c>
      <c r="B21" s="7" t="s">
        <v>11</v>
      </c>
      <c r="C21" s="7" t="s">
        <v>85</v>
      </c>
      <c r="D21" s="7" t="s">
        <v>86</v>
      </c>
      <c r="E21" s="7" t="s">
        <v>14</v>
      </c>
      <c r="F21" s="7" t="s">
        <v>87</v>
      </c>
      <c r="G21" s="8" t="str">
        <f>HYPERLINK("http://120.92.71.219:7080/cx_sage/public/student_show_info.shtml?userId=XNYESFGDZKXX-14495201018&amp;token=YjUzN2JlM2FkYw","http://120.92.71.219:7080/cx_sage/public/student_show_info.shtml?userId=XNYESFGDZKXX-14495201018&amp;token=YjUzN2JlM2FkYw")</f>
        <v>http://120.92.71.219:7080/cx_sage/public/student_show_info.shtml?userId=XNYESFGDZKXX-14495201018&amp;token=YjUzN2JlM2FkYw</v>
      </c>
      <c r="H21" s="7" t="s">
        <v>71</v>
      </c>
      <c r="I21" s="9" t="s">
        <v>88</v>
      </c>
    </row>
    <row r="22" s="1" customFormat="1" ht="25.5" spans="1:9">
      <c r="A22" s="7" t="s">
        <v>10</v>
      </c>
      <c r="B22" s="7" t="s">
        <v>11</v>
      </c>
      <c r="C22" s="7" t="s">
        <v>89</v>
      </c>
      <c r="D22" s="7" t="s">
        <v>90</v>
      </c>
      <c r="E22" s="7" t="s">
        <v>14</v>
      </c>
      <c r="F22" s="7" t="s">
        <v>91</v>
      </c>
      <c r="G22" s="8" t="str">
        <f>HYPERLINK("http://120.92.71.219:7080/cx_sage/public/student_show_info.shtml?userId=XNYESFGDZKXX-14495201019&amp;token=YWY1NmQ1MDMyYQ","http://120.92.71.219:7080/cx_sage/public/student_show_info.shtml?userId=XNYESFGDZKXX-14495201019&amp;token=YWY1NmQ1MDMyYQ")</f>
        <v>http://120.92.71.219:7080/cx_sage/public/student_show_info.shtml?userId=XNYESFGDZKXX-14495201019&amp;token=YWY1NmQ1MDMyYQ</v>
      </c>
      <c r="H22" s="7" t="s">
        <v>71</v>
      </c>
      <c r="I22" s="9" t="s">
        <v>92</v>
      </c>
    </row>
    <row r="23" s="1" customFormat="1" ht="25.5" spans="1:9">
      <c r="A23" s="7" t="s">
        <v>10</v>
      </c>
      <c r="B23" s="7" t="s">
        <v>11</v>
      </c>
      <c r="C23" s="7" t="s">
        <v>93</v>
      </c>
      <c r="D23" s="7" t="s">
        <v>94</v>
      </c>
      <c r="E23" s="7" t="s">
        <v>14</v>
      </c>
      <c r="F23" s="7" t="s">
        <v>95</v>
      </c>
      <c r="G23" s="8" t="str">
        <f>HYPERLINK("http://120.92.71.219:7080/cx_sage/public/student_show_info.shtml?userId=XNYESFGDZKXX-14495201020&amp;token=ZDllZGQ1OTkyZQ","http://120.92.71.219:7080/cx_sage/public/student_show_info.shtml?userId=XNYESFGDZKXX-14495201020&amp;token=ZDllZGQ1OTkyZQ")</f>
        <v>http://120.92.71.219:7080/cx_sage/public/student_show_info.shtml?userId=XNYESFGDZKXX-14495201020&amp;token=ZDllZGQ1OTkyZQ</v>
      </c>
      <c r="H23" s="7" t="s">
        <v>71</v>
      </c>
      <c r="I23" s="9" t="s">
        <v>96</v>
      </c>
    </row>
    <row r="24" s="1" customFormat="1" ht="25.5" spans="1:9">
      <c r="A24" s="7" t="s">
        <v>10</v>
      </c>
      <c r="B24" s="7" t="s">
        <v>11</v>
      </c>
      <c r="C24" s="7" t="s">
        <v>97</v>
      </c>
      <c r="D24" s="7" t="s">
        <v>98</v>
      </c>
      <c r="E24" s="7" t="s">
        <v>14</v>
      </c>
      <c r="F24" s="7" t="s">
        <v>99</v>
      </c>
      <c r="G24" s="8" t="str">
        <f>HYPERLINK("http://120.92.71.219:7080/cx_sage/public/student_show_info.shtml?userId=XNYESFGDZKXX-14495201021&amp;token=MzA4MTFmNzg0Mg","http://120.92.71.219:7080/cx_sage/public/student_show_info.shtml?userId=XNYESFGDZKXX-14495201021&amp;token=MzA4MTFmNzg0Mg")</f>
        <v>http://120.92.71.219:7080/cx_sage/public/student_show_info.shtml?userId=XNYESFGDZKXX-14495201021&amp;token=MzA4MTFmNzg0Mg</v>
      </c>
      <c r="H24" s="7" t="s">
        <v>71</v>
      </c>
      <c r="I24" s="9" t="s">
        <v>96</v>
      </c>
    </row>
    <row r="25" s="1" customFormat="1" ht="25.5" spans="1:9">
      <c r="A25" s="7" t="s">
        <v>10</v>
      </c>
      <c r="B25" s="7" t="s">
        <v>11</v>
      </c>
      <c r="C25" s="7" t="s">
        <v>100</v>
      </c>
      <c r="D25" s="7" t="s">
        <v>101</v>
      </c>
      <c r="E25" s="7" t="s">
        <v>14</v>
      </c>
      <c r="F25" s="7" t="s">
        <v>15</v>
      </c>
      <c r="G25" s="8" t="str">
        <f>HYPERLINK("http://120.92.71.219:7080/cx_sage/public/student_show_info.shtml?userId=XNYESFGDZKXX-14495201022&amp;token=ZTNmOTBhODY5Mg","http://120.92.71.219:7080/cx_sage/public/student_show_info.shtml?userId=XNYESFGDZKXX-14495201022&amp;token=ZTNmOTBhODY5Mg")</f>
        <v>http://120.92.71.219:7080/cx_sage/public/student_show_info.shtml?userId=XNYESFGDZKXX-14495201022&amp;token=ZTNmOTBhODY5Mg</v>
      </c>
      <c r="H25" s="7" t="s">
        <v>71</v>
      </c>
      <c r="I25" s="9" t="s">
        <v>102</v>
      </c>
    </row>
    <row r="26" s="1" customFormat="1" ht="25.5" spans="1:9">
      <c r="A26" s="7" t="s">
        <v>10</v>
      </c>
      <c r="B26" s="7" t="s">
        <v>11</v>
      </c>
      <c r="C26" s="7" t="s">
        <v>103</v>
      </c>
      <c r="D26" s="7" t="s">
        <v>104</v>
      </c>
      <c r="E26" s="7" t="s">
        <v>14</v>
      </c>
      <c r="F26" s="7" t="s">
        <v>105</v>
      </c>
      <c r="G26" s="8" t="str">
        <f>HYPERLINK("http://120.92.71.219:7080/cx_sage/public/student_show_info.shtml?userId=XNYESFGDZKXX-14495201023&amp;token=YTBmYWRjMDY1Nw","http://120.92.71.219:7080/cx_sage/public/student_show_info.shtml?userId=XNYESFGDZKXX-14495201023&amp;token=YTBmYWRjMDY1Nw")</f>
        <v>http://120.92.71.219:7080/cx_sage/public/student_show_info.shtml?userId=XNYESFGDZKXX-14495201023&amp;token=YTBmYWRjMDY1Nw</v>
      </c>
      <c r="H26" s="7" t="s">
        <v>71</v>
      </c>
      <c r="I26" s="9" t="s">
        <v>76</v>
      </c>
    </row>
    <row r="27" s="1" customFormat="1" ht="25.5" spans="1:9">
      <c r="A27" s="7" t="s">
        <v>10</v>
      </c>
      <c r="B27" s="7" t="s">
        <v>11</v>
      </c>
      <c r="C27" s="7" t="s">
        <v>106</v>
      </c>
      <c r="D27" s="7" t="s">
        <v>107</v>
      </c>
      <c r="E27" s="7" t="s">
        <v>14</v>
      </c>
      <c r="F27" s="7" t="s">
        <v>108</v>
      </c>
      <c r="G27" s="8" t="str">
        <f>HYPERLINK("http://120.92.71.219:7080/cx_sage/public/student_show_info.shtml?userId=XNYESFGDZKXX-14495201024&amp;token=MDA3Y2M2YjFiOA","http://120.92.71.219:7080/cx_sage/public/student_show_info.shtml?userId=XNYESFGDZKXX-14495201024&amp;token=MDA3Y2M2YjFiOA")</f>
        <v>http://120.92.71.219:7080/cx_sage/public/student_show_info.shtml?userId=XNYESFGDZKXX-14495201024&amp;token=MDA3Y2M2YjFiOA</v>
      </c>
      <c r="H27" s="7" t="s">
        <v>109</v>
      </c>
      <c r="I27" s="9" t="s">
        <v>110</v>
      </c>
    </row>
    <row r="28" s="1" customFormat="1" ht="25.5" spans="1:9">
      <c r="A28" s="7" t="s">
        <v>10</v>
      </c>
      <c r="B28" s="7" t="s">
        <v>11</v>
      </c>
      <c r="C28" s="7" t="s">
        <v>111</v>
      </c>
      <c r="D28" s="7" t="s">
        <v>112</v>
      </c>
      <c r="E28" s="7" t="s">
        <v>14</v>
      </c>
      <c r="F28" s="7" t="s">
        <v>113</v>
      </c>
      <c r="G28" s="8" t="str">
        <f>HYPERLINK("http://120.92.71.219:7080/cx_sage/public/student_show_info.shtml?userId=XNYESFGDZKXX-14495201025&amp;token=YmEwNGY2ODY3MQ","http://120.92.71.219:7080/cx_sage/public/student_show_info.shtml?userId=XNYESFGDZKXX-14495201025&amp;token=YmEwNGY2ODY3MQ")</f>
        <v>http://120.92.71.219:7080/cx_sage/public/student_show_info.shtml?userId=XNYESFGDZKXX-14495201025&amp;token=YmEwNGY2ODY3MQ</v>
      </c>
      <c r="H28" s="7" t="s">
        <v>109</v>
      </c>
      <c r="I28" s="9" t="s">
        <v>114</v>
      </c>
    </row>
    <row r="29" s="1" customFormat="1" ht="25.5" spans="1:9">
      <c r="A29" s="7" t="s">
        <v>10</v>
      </c>
      <c r="B29" s="7" t="s">
        <v>11</v>
      </c>
      <c r="C29" s="7" t="s">
        <v>115</v>
      </c>
      <c r="D29" s="7" t="s">
        <v>116</v>
      </c>
      <c r="E29" s="7" t="s">
        <v>14</v>
      </c>
      <c r="F29" s="7" t="s">
        <v>117</v>
      </c>
      <c r="G29" s="8" t="str">
        <f>HYPERLINK("http://120.92.71.219:7080/cx_sage/public/student_show_info.shtml?userId=XNYESFGDZKXX-14495201026&amp;token=YzUwZmEzMjMxMw","http://120.92.71.219:7080/cx_sage/public/student_show_info.shtml?userId=XNYESFGDZKXX-14495201026&amp;token=YzUwZmEzMjMxMw")</f>
        <v>http://120.92.71.219:7080/cx_sage/public/student_show_info.shtml?userId=XNYESFGDZKXX-14495201026&amp;token=YzUwZmEzMjMxMw</v>
      </c>
      <c r="H29" s="7" t="s">
        <v>109</v>
      </c>
      <c r="I29" s="9" t="s">
        <v>114</v>
      </c>
    </row>
    <row r="30" s="1" customFormat="1" ht="25.5" spans="1:9">
      <c r="A30" s="7" t="s">
        <v>10</v>
      </c>
      <c r="B30" s="7" t="s">
        <v>11</v>
      </c>
      <c r="C30" s="7" t="s">
        <v>118</v>
      </c>
      <c r="D30" s="7" t="s">
        <v>119</v>
      </c>
      <c r="E30" s="7" t="s">
        <v>14</v>
      </c>
      <c r="F30" s="7" t="s">
        <v>120</v>
      </c>
      <c r="G30" s="8" t="str">
        <f>HYPERLINK("http://120.92.71.219:7080/cx_sage/public/student_show_info.shtml?userId=XNYESFGDZKXX-14495201027&amp;token=NDhlNzk3OTExYw","http://120.92.71.219:7080/cx_sage/public/student_show_info.shtml?userId=XNYESFGDZKXX-14495201027&amp;token=NDhlNzk3OTExYw")</f>
        <v>http://120.92.71.219:7080/cx_sage/public/student_show_info.shtml?userId=XNYESFGDZKXX-14495201027&amp;token=NDhlNzk3OTExYw</v>
      </c>
      <c r="H30" s="7" t="s">
        <v>109</v>
      </c>
      <c r="I30" s="9" t="s">
        <v>121</v>
      </c>
    </row>
    <row r="31" s="1" customFormat="1" ht="25.5" spans="1:9">
      <c r="A31" s="7" t="s">
        <v>10</v>
      </c>
      <c r="B31" s="7" t="s">
        <v>11</v>
      </c>
      <c r="C31" s="7" t="s">
        <v>122</v>
      </c>
      <c r="D31" s="7" t="s">
        <v>123</v>
      </c>
      <c r="E31" s="7" t="s">
        <v>14</v>
      </c>
      <c r="F31" s="7" t="s">
        <v>79</v>
      </c>
      <c r="G31" s="8" t="str">
        <f>HYPERLINK("http://120.92.71.219:7080/cx_sage/public/student_show_info.shtml?userId=XNYESFGDZKXX-14495201028&amp;token=ZWZkNjcwNTk1Nw","http://120.92.71.219:7080/cx_sage/public/student_show_info.shtml?userId=XNYESFGDZKXX-14495201028&amp;token=ZWZkNjcwNTk1Nw")</f>
        <v>http://120.92.71.219:7080/cx_sage/public/student_show_info.shtml?userId=XNYESFGDZKXX-14495201028&amp;token=ZWZkNjcwNTk1Nw</v>
      </c>
      <c r="H31" s="7" t="s">
        <v>109</v>
      </c>
      <c r="I31" s="9" t="s">
        <v>124</v>
      </c>
    </row>
    <row r="32" s="1" customFormat="1" ht="25.5" spans="1:9">
      <c r="A32" s="7" t="s">
        <v>10</v>
      </c>
      <c r="B32" s="7" t="s">
        <v>11</v>
      </c>
      <c r="C32" s="7" t="s">
        <v>125</v>
      </c>
      <c r="D32" s="7" t="s">
        <v>126</v>
      </c>
      <c r="E32" s="7" t="s">
        <v>14</v>
      </c>
      <c r="F32" s="7" t="s">
        <v>127</v>
      </c>
      <c r="G32" s="8" t="str">
        <f>HYPERLINK("http://120.92.71.219:7080/cx_sage/public/student_show_info.shtml?userId=XNYESFGDZKXX-14495201029&amp;token=ODkzOThkMDBkYw","http://120.92.71.219:7080/cx_sage/public/student_show_info.shtml?userId=XNYESFGDZKXX-14495201029&amp;token=ODkzOThkMDBkYw")</f>
        <v>http://120.92.71.219:7080/cx_sage/public/student_show_info.shtml?userId=XNYESFGDZKXX-14495201029&amp;token=ODkzOThkMDBkYw</v>
      </c>
      <c r="H32" s="7" t="s">
        <v>109</v>
      </c>
      <c r="I32" s="9" t="s">
        <v>128</v>
      </c>
    </row>
    <row r="33" s="1" customFormat="1" ht="25.5" spans="1:9">
      <c r="A33" s="7" t="s">
        <v>10</v>
      </c>
      <c r="B33" s="7" t="s">
        <v>11</v>
      </c>
      <c r="C33" s="7" t="s">
        <v>129</v>
      </c>
      <c r="D33" s="7" t="s">
        <v>130</v>
      </c>
      <c r="E33" s="7" t="s">
        <v>14</v>
      </c>
      <c r="F33" s="7" t="s">
        <v>131</v>
      </c>
      <c r="G33" s="8" t="str">
        <f>HYPERLINK("http://120.92.71.219:7080/cx_sage/public/student_show_info.shtml?userId=XNYESFGDZKXX-14495201030&amp;token=ODA0NTkzMWZhNQ","http://120.92.71.219:7080/cx_sage/public/student_show_info.shtml?userId=XNYESFGDZKXX-14495201030&amp;token=ODA0NTkzMWZhNQ")</f>
        <v>http://120.92.71.219:7080/cx_sage/public/student_show_info.shtml?userId=XNYESFGDZKXX-14495201030&amp;token=ODA0NTkzMWZhNQ</v>
      </c>
      <c r="H33" s="7" t="s">
        <v>109</v>
      </c>
      <c r="I33" s="9" t="s">
        <v>17</v>
      </c>
    </row>
    <row r="34" s="1" customFormat="1" ht="25.5" spans="1:9">
      <c r="A34" s="7" t="s">
        <v>10</v>
      </c>
      <c r="B34" s="7" t="s">
        <v>11</v>
      </c>
      <c r="C34" s="7" t="s">
        <v>132</v>
      </c>
      <c r="D34" s="7" t="s">
        <v>133</v>
      </c>
      <c r="E34" s="7" t="s">
        <v>14</v>
      </c>
      <c r="F34" s="7" t="s">
        <v>134</v>
      </c>
      <c r="G34" s="8" t="str">
        <f>HYPERLINK("http://120.92.71.219:7080/cx_sage/public/student_show_info.shtml?userId=XNYESFGDZKXX-14495201031&amp;token=ZTg0YmNkNWVhOQ","http://120.92.71.219:7080/cx_sage/public/student_show_info.shtml?userId=XNYESFGDZKXX-14495201031&amp;token=ZTg0YmNkNWVhOQ")</f>
        <v>http://120.92.71.219:7080/cx_sage/public/student_show_info.shtml?userId=XNYESFGDZKXX-14495201031&amp;token=ZTg0YmNkNWVhOQ</v>
      </c>
      <c r="H34" s="7" t="s">
        <v>109</v>
      </c>
      <c r="I34" s="9" t="s">
        <v>135</v>
      </c>
    </row>
    <row r="35" s="1" customFormat="1" ht="25.5" spans="1:9">
      <c r="A35" s="7" t="s">
        <v>10</v>
      </c>
      <c r="B35" s="7" t="s">
        <v>11</v>
      </c>
      <c r="C35" s="7" t="s">
        <v>136</v>
      </c>
      <c r="D35" s="7" t="s">
        <v>137</v>
      </c>
      <c r="E35" s="7" t="s">
        <v>14</v>
      </c>
      <c r="F35" s="7" t="s">
        <v>138</v>
      </c>
      <c r="G35" s="8" t="str">
        <f>HYPERLINK("http://120.92.71.219:7080/cx_sage/public/student_show_info.shtml?userId=XNYESFGDZKXX-14495201032&amp;token=NWQ2MjhiMDAxMw","http://120.92.71.219:7080/cx_sage/public/student_show_info.shtml?userId=XNYESFGDZKXX-14495201032&amp;token=NWQ2MjhiMDAxMw")</f>
        <v>http://120.92.71.219:7080/cx_sage/public/student_show_info.shtml?userId=XNYESFGDZKXX-14495201032&amp;token=NWQ2MjhiMDAxMw</v>
      </c>
      <c r="H35" s="7" t="s">
        <v>109</v>
      </c>
      <c r="I35" s="9" t="s">
        <v>139</v>
      </c>
    </row>
    <row r="36" s="1" customFormat="1" ht="25.5" spans="1:9">
      <c r="A36" s="7" t="s">
        <v>10</v>
      </c>
      <c r="B36" s="7" t="s">
        <v>11</v>
      </c>
      <c r="C36" s="7" t="s">
        <v>140</v>
      </c>
      <c r="D36" s="7" t="s">
        <v>141</v>
      </c>
      <c r="E36" s="7" t="s">
        <v>14</v>
      </c>
      <c r="F36" s="7" t="s">
        <v>142</v>
      </c>
      <c r="G36" s="8" t="str">
        <f>HYPERLINK("http://120.92.71.219:7080/cx_sage/public/student_show_info.shtml?userId=XNYESFGDZKXX-14495201033&amp;token=Mjk4YWRmNTQyYg","http://120.92.71.219:7080/cx_sage/public/student_show_info.shtml?userId=XNYESFGDZKXX-14495201033&amp;token=Mjk4YWRmNTQyYg")</f>
        <v>http://120.92.71.219:7080/cx_sage/public/student_show_info.shtml?userId=XNYESFGDZKXX-14495201033&amp;token=Mjk4YWRmNTQyYg</v>
      </c>
      <c r="H36" s="7" t="s">
        <v>109</v>
      </c>
      <c r="I36" s="9" t="s">
        <v>143</v>
      </c>
    </row>
    <row r="37" s="1" customFormat="1" ht="25.5" spans="1:9">
      <c r="A37" s="7" t="s">
        <v>10</v>
      </c>
      <c r="B37" s="7" t="s">
        <v>11</v>
      </c>
      <c r="C37" s="7" t="s">
        <v>144</v>
      </c>
      <c r="D37" s="7" t="s">
        <v>145</v>
      </c>
      <c r="E37" s="7" t="s">
        <v>14</v>
      </c>
      <c r="F37" s="7" t="s">
        <v>146</v>
      </c>
      <c r="G37" s="8" t="str">
        <f>HYPERLINK("http://120.92.71.219:7080/cx_sage/public/student_show_info.shtml?userId=XNYESFGDZKXX-14495201034&amp;token=MDE3YjRkZTM0Yg","http://120.92.71.219:7080/cx_sage/public/student_show_info.shtml?userId=XNYESFGDZKXX-14495201034&amp;token=MDE3YjRkZTM0Yg")</f>
        <v>http://120.92.71.219:7080/cx_sage/public/student_show_info.shtml?userId=XNYESFGDZKXX-14495201034&amp;token=MDE3YjRkZTM0Yg</v>
      </c>
      <c r="H37" s="7" t="s">
        <v>109</v>
      </c>
      <c r="I37" s="9" t="s">
        <v>80</v>
      </c>
    </row>
    <row r="38" s="1" customFormat="1" ht="25.5" spans="1:9">
      <c r="A38" s="7" t="s">
        <v>10</v>
      </c>
      <c r="B38" s="7" t="s">
        <v>11</v>
      </c>
      <c r="C38" s="7" t="s">
        <v>147</v>
      </c>
      <c r="D38" s="7" t="s">
        <v>148</v>
      </c>
      <c r="E38" s="7" t="s">
        <v>14</v>
      </c>
      <c r="F38" s="7" t="s">
        <v>149</v>
      </c>
      <c r="G38" s="8" t="str">
        <f>HYPERLINK("http://120.92.71.219:7080/cx_sage/public/student_show_info.shtml?userId=XNYESFGDZKXX-14495201035&amp;token=OTE2ZTZiMzcwMw","http://120.92.71.219:7080/cx_sage/public/student_show_info.shtml?userId=XNYESFGDZKXX-14495201035&amp;token=OTE2ZTZiMzcwMw")</f>
        <v>http://120.92.71.219:7080/cx_sage/public/student_show_info.shtml?userId=XNYESFGDZKXX-14495201035&amp;token=OTE2ZTZiMzcwMw</v>
      </c>
      <c r="H38" s="7" t="s">
        <v>150</v>
      </c>
      <c r="I38" s="9" t="s">
        <v>57</v>
      </c>
    </row>
    <row r="39" s="1" customFormat="1" ht="25.5" spans="1:9">
      <c r="A39" s="7" t="s">
        <v>10</v>
      </c>
      <c r="B39" s="7" t="s">
        <v>11</v>
      </c>
      <c r="C39" s="7" t="s">
        <v>151</v>
      </c>
      <c r="D39" s="7" t="s">
        <v>152</v>
      </c>
      <c r="E39" s="7" t="s">
        <v>14</v>
      </c>
      <c r="F39" s="7" t="s">
        <v>153</v>
      </c>
      <c r="G39" s="8" t="str">
        <f>HYPERLINK("http://120.92.71.219:7080/cx_sage/public/student_show_info.shtml?userId=XNYESFGDZKXX-14495201036&amp;token=ZjY5MGQzMTc5Yw","http://120.92.71.219:7080/cx_sage/public/student_show_info.shtml?userId=XNYESFGDZKXX-14495201036&amp;token=ZjY5MGQzMTc5Yw")</f>
        <v>http://120.92.71.219:7080/cx_sage/public/student_show_info.shtml?userId=XNYESFGDZKXX-14495201036&amp;token=ZjY5MGQzMTc5Yw</v>
      </c>
      <c r="H39" s="7" t="s">
        <v>150</v>
      </c>
      <c r="I39" s="9" t="s">
        <v>154</v>
      </c>
    </row>
    <row r="40" s="1" customFormat="1" ht="25.5" spans="1:9">
      <c r="A40" s="7" t="s">
        <v>10</v>
      </c>
      <c r="B40" s="7" t="s">
        <v>11</v>
      </c>
      <c r="C40" s="7" t="s">
        <v>155</v>
      </c>
      <c r="D40" s="7" t="s">
        <v>156</v>
      </c>
      <c r="E40" s="7" t="s">
        <v>14</v>
      </c>
      <c r="F40" s="7" t="s">
        <v>157</v>
      </c>
      <c r="G40" s="8" t="str">
        <f>HYPERLINK("http://120.92.71.219:7080/cx_sage/public/student_show_info.shtml?userId=XNYESFGDZKXX-14495201037&amp;token=Y2Q2NmZkYmM2MQ","http://120.92.71.219:7080/cx_sage/public/student_show_info.shtml?userId=XNYESFGDZKXX-14495201037&amp;token=Y2Q2NmZkYmM2MQ")</f>
        <v>http://120.92.71.219:7080/cx_sage/public/student_show_info.shtml?userId=XNYESFGDZKXX-14495201037&amp;token=Y2Q2NmZkYmM2MQ</v>
      </c>
      <c r="H40" s="7" t="s">
        <v>150</v>
      </c>
      <c r="I40" s="9" t="s">
        <v>158</v>
      </c>
    </row>
    <row r="41" s="1" customFormat="1" ht="25.5" spans="1:9">
      <c r="A41" s="7" t="s">
        <v>10</v>
      </c>
      <c r="B41" s="7" t="s">
        <v>11</v>
      </c>
      <c r="C41" s="7" t="s">
        <v>159</v>
      </c>
      <c r="D41" s="7" t="s">
        <v>160</v>
      </c>
      <c r="E41" s="7" t="s">
        <v>14</v>
      </c>
      <c r="F41" s="7" t="s">
        <v>161</v>
      </c>
      <c r="G41" s="8" t="str">
        <f>HYPERLINK("http://120.92.71.219:7080/cx_sage/public/student_show_info.shtml?userId=XNYESFGDZKXX-14495201038&amp;token=Nzk5MjYwN2VkMQ","http://120.92.71.219:7080/cx_sage/public/student_show_info.shtml?userId=XNYESFGDZKXX-14495201038&amp;token=Nzk5MjYwN2VkMQ")</f>
        <v>http://120.92.71.219:7080/cx_sage/public/student_show_info.shtml?userId=XNYESFGDZKXX-14495201038&amp;token=Nzk5MjYwN2VkMQ</v>
      </c>
      <c r="H41" s="7" t="s">
        <v>150</v>
      </c>
      <c r="I41" s="9" t="s">
        <v>162</v>
      </c>
    </row>
    <row r="42" s="1" customFormat="1" ht="25.5" spans="1:9">
      <c r="A42" s="7" t="s">
        <v>10</v>
      </c>
      <c r="B42" s="7" t="s">
        <v>11</v>
      </c>
      <c r="C42" s="7" t="s">
        <v>163</v>
      </c>
      <c r="D42" s="7" t="s">
        <v>164</v>
      </c>
      <c r="E42" s="7" t="s">
        <v>14</v>
      </c>
      <c r="F42" s="7" t="s">
        <v>165</v>
      </c>
      <c r="G42" s="8" t="str">
        <f>HYPERLINK("http://120.92.71.219:7080/cx_sage/public/student_show_info.shtml?userId=XNYESFGDZKXX-14495201039&amp;token=NzA5YmIyNTM3Ng","http://120.92.71.219:7080/cx_sage/public/student_show_info.shtml?userId=XNYESFGDZKXX-14495201039&amp;token=NzA5YmIyNTM3Ng")</f>
        <v>http://120.92.71.219:7080/cx_sage/public/student_show_info.shtml?userId=XNYESFGDZKXX-14495201039&amp;token=NzA5YmIyNTM3Ng</v>
      </c>
      <c r="H42" s="7" t="s">
        <v>150</v>
      </c>
      <c r="I42" s="9" t="s">
        <v>166</v>
      </c>
    </row>
    <row r="43" s="1" customFormat="1" ht="25.5" spans="1:9">
      <c r="A43" s="7" t="s">
        <v>10</v>
      </c>
      <c r="B43" s="7" t="s">
        <v>11</v>
      </c>
      <c r="C43" s="7" t="s">
        <v>167</v>
      </c>
      <c r="D43" s="7" t="s">
        <v>168</v>
      </c>
      <c r="E43" s="7" t="s">
        <v>14</v>
      </c>
      <c r="F43" s="7" t="s">
        <v>169</v>
      </c>
      <c r="G43" s="8" t="str">
        <f>HYPERLINK("http://120.92.71.219:7080/cx_sage/public/student_show_info.shtml?userId=XNYESFGDZKXX-14495201040&amp;token=ZWFjZTIxNzJmMg","http://120.92.71.219:7080/cx_sage/public/student_show_info.shtml?userId=XNYESFGDZKXX-14495201040&amp;token=ZWFjZTIxNzJmMg")</f>
        <v>http://120.92.71.219:7080/cx_sage/public/student_show_info.shtml?userId=XNYESFGDZKXX-14495201040&amp;token=ZWFjZTIxNzJmMg</v>
      </c>
      <c r="H43" s="7" t="s">
        <v>150</v>
      </c>
      <c r="I43" s="9" t="s">
        <v>170</v>
      </c>
    </row>
    <row r="44" s="1" customFormat="1" ht="25.5" spans="1:9">
      <c r="A44" s="7" t="s">
        <v>10</v>
      </c>
      <c r="B44" s="7" t="s">
        <v>11</v>
      </c>
      <c r="C44" s="7" t="s">
        <v>171</v>
      </c>
      <c r="D44" s="7" t="s">
        <v>172</v>
      </c>
      <c r="E44" s="7" t="s">
        <v>14</v>
      </c>
      <c r="F44" s="7" t="s">
        <v>173</v>
      </c>
      <c r="G44" s="8" t="str">
        <f>HYPERLINK("http://120.92.71.219:7080/cx_sage/public/student_show_info.shtml?userId=XNYESFGDZKXX-14495201041&amp;token=Y2JhYzg3MmQyZQ","http://120.92.71.219:7080/cx_sage/public/student_show_info.shtml?userId=XNYESFGDZKXX-14495201041&amp;token=Y2JhYzg3MmQyZQ")</f>
        <v>http://120.92.71.219:7080/cx_sage/public/student_show_info.shtml?userId=XNYESFGDZKXX-14495201041&amp;token=Y2JhYzg3MmQyZQ</v>
      </c>
      <c r="H44" s="7" t="s">
        <v>150</v>
      </c>
      <c r="I44" s="9" t="s">
        <v>17</v>
      </c>
    </row>
    <row r="45" s="1" customFormat="1" ht="25.5" spans="1:9">
      <c r="A45" s="7" t="s">
        <v>10</v>
      </c>
      <c r="B45" s="7" t="s">
        <v>11</v>
      </c>
      <c r="C45" s="7" t="s">
        <v>174</v>
      </c>
      <c r="D45" s="7" t="s">
        <v>175</v>
      </c>
      <c r="E45" s="7" t="s">
        <v>14</v>
      </c>
      <c r="F45" s="7" t="s">
        <v>176</v>
      </c>
      <c r="G45" s="8" t="str">
        <f>HYPERLINK("http://120.92.71.219:7080/cx_sage/public/student_show_info.shtml?userId=XNYESFGDZKXX-14495201042&amp;token=MzIxODIwMjdiZQ","http://120.92.71.219:7080/cx_sage/public/student_show_info.shtml?userId=XNYESFGDZKXX-14495201042&amp;token=MzIxODIwMjdiZQ")</f>
        <v>http://120.92.71.219:7080/cx_sage/public/student_show_info.shtml?userId=XNYESFGDZKXX-14495201042&amp;token=MzIxODIwMjdiZQ</v>
      </c>
      <c r="H45" s="7" t="s">
        <v>150</v>
      </c>
      <c r="I45" s="9" t="s">
        <v>177</v>
      </c>
    </row>
    <row r="46" s="1" customFormat="1" ht="25.5" spans="1:9">
      <c r="A46" s="7" t="s">
        <v>10</v>
      </c>
      <c r="B46" s="7" t="s">
        <v>11</v>
      </c>
      <c r="C46" s="7" t="s">
        <v>178</v>
      </c>
      <c r="D46" s="7" t="s">
        <v>179</v>
      </c>
      <c r="E46" s="7" t="s">
        <v>14</v>
      </c>
      <c r="F46" s="7" t="s">
        <v>180</v>
      </c>
      <c r="G46" s="8" t="str">
        <f>HYPERLINK("http://120.92.71.219:7080/cx_sage/public/student_show_info.shtml?userId=XNYESFGDZKXX-14495201043&amp;token=YjcwM2I5NjFjZg","http://120.92.71.219:7080/cx_sage/public/student_show_info.shtml?userId=XNYESFGDZKXX-14495201043&amp;token=YjcwM2I5NjFjZg")</f>
        <v>http://120.92.71.219:7080/cx_sage/public/student_show_info.shtml?userId=XNYESFGDZKXX-14495201043&amp;token=YjcwM2I5NjFjZg</v>
      </c>
      <c r="H46" s="7" t="s">
        <v>150</v>
      </c>
      <c r="I46" s="9" t="s">
        <v>181</v>
      </c>
    </row>
    <row r="47" s="1" customFormat="1" ht="25.5" spans="1:9">
      <c r="A47" s="7" t="s">
        <v>10</v>
      </c>
      <c r="B47" s="7" t="s">
        <v>11</v>
      </c>
      <c r="C47" s="7" t="s">
        <v>182</v>
      </c>
      <c r="D47" s="7" t="s">
        <v>183</v>
      </c>
      <c r="E47" s="7" t="s">
        <v>14</v>
      </c>
      <c r="F47" s="7" t="s">
        <v>184</v>
      </c>
      <c r="G47" s="8" t="str">
        <f>HYPERLINK("http://120.92.71.219:7080/cx_sage/public/student_show_info.shtml?userId=XNYESFGDZKXX-14495201044&amp;token=ZTAwYTgxZTY4OA","http://120.92.71.219:7080/cx_sage/public/student_show_info.shtml?userId=XNYESFGDZKXX-14495201044&amp;token=ZTAwYTgxZTY4OA")</f>
        <v>http://120.92.71.219:7080/cx_sage/public/student_show_info.shtml?userId=XNYESFGDZKXX-14495201044&amp;token=ZTAwYTgxZTY4OA</v>
      </c>
      <c r="H47" s="7" t="s">
        <v>150</v>
      </c>
      <c r="I47" s="9" t="s">
        <v>76</v>
      </c>
    </row>
    <row r="48" s="1" customFormat="1" ht="25.5" spans="1:9">
      <c r="A48" s="7" t="s">
        <v>10</v>
      </c>
      <c r="B48" s="7" t="s">
        <v>11</v>
      </c>
      <c r="C48" s="7" t="s">
        <v>185</v>
      </c>
      <c r="D48" s="7" t="s">
        <v>186</v>
      </c>
      <c r="E48" s="7" t="s">
        <v>14</v>
      </c>
      <c r="F48" s="7" t="s">
        <v>187</v>
      </c>
      <c r="G48" s="8" t="str">
        <f>HYPERLINK("http://120.92.71.219:7080/cx_sage/public/student_show_info.shtml?userId=XNYESFGDZKXX-14495201045&amp;token=MGNmMjUyZjEzYQ","http://120.92.71.219:7080/cx_sage/public/student_show_info.shtml?userId=XNYESFGDZKXX-14495201045&amp;token=MGNmMjUyZjEzYQ")</f>
        <v>http://120.92.71.219:7080/cx_sage/public/student_show_info.shtml?userId=XNYESFGDZKXX-14495201045&amp;token=MGNmMjUyZjEzYQ</v>
      </c>
      <c r="H48" s="7" t="s">
        <v>188</v>
      </c>
      <c r="I48" s="9" t="s">
        <v>189</v>
      </c>
    </row>
    <row r="49" s="1" customFormat="1" ht="25.5" spans="1:9">
      <c r="A49" s="7" t="s">
        <v>10</v>
      </c>
      <c r="B49" s="7" t="s">
        <v>11</v>
      </c>
      <c r="C49" s="7" t="s">
        <v>190</v>
      </c>
      <c r="D49" s="7" t="s">
        <v>191</v>
      </c>
      <c r="E49" s="7" t="s">
        <v>14</v>
      </c>
      <c r="F49" s="7" t="s">
        <v>192</v>
      </c>
      <c r="G49" s="8" t="str">
        <f>HYPERLINK("http://120.92.71.219:7080/cx_sage/public/student_show_info.shtml?userId=XNYESFGDZKXX-14495201046&amp;token=ZWFmOGM5NjQ2NQ","http://120.92.71.219:7080/cx_sage/public/student_show_info.shtml?userId=XNYESFGDZKXX-14495201046&amp;token=ZWFmOGM5NjQ2NQ")</f>
        <v>http://120.92.71.219:7080/cx_sage/public/student_show_info.shtml?userId=XNYESFGDZKXX-14495201046&amp;token=ZWFmOGM5NjQ2NQ</v>
      </c>
      <c r="H49" s="7" t="s">
        <v>188</v>
      </c>
      <c r="I49" s="9" t="s">
        <v>193</v>
      </c>
    </row>
    <row r="50" s="1" customFormat="1" ht="25.5" spans="1:9">
      <c r="A50" s="7" t="s">
        <v>10</v>
      </c>
      <c r="B50" s="7" t="s">
        <v>11</v>
      </c>
      <c r="C50" s="7" t="s">
        <v>194</v>
      </c>
      <c r="D50" s="7" t="s">
        <v>195</v>
      </c>
      <c r="E50" s="7" t="s">
        <v>14</v>
      </c>
      <c r="F50" s="7" t="s">
        <v>196</v>
      </c>
      <c r="G50" s="8" t="str">
        <f>HYPERLINK("http://120.92.71.219:7080/cx_sage/public/student_show_info.shtml?userId=XNYESFGDZKXX-14495201047&amp;token=NjBkZGJkMDUxYw","http://120.92.71.219:7080/cx_sage/public/student_show_info.shtml?userId=XNYESFGDZKXX-14495201047&amp;token=NjBkZGJkMDUxYw")</f>
        <v>http://120.92.71.219:7080/cx_sage/public/student_show_info.shtml?userId=XNYESFGDZKXX-14495201047&amp;token=NjBkZGJkMDUxYw</v>
      </c>
      <c r="H50" s="7" t="s">
        <v>188</v>
      </c>
      <c r="I50" s="9" t="s">
        <v>197</v>
      </c>
    </row>
    <row r="51" s="1" customFormat="1" ht="25.5" spans="1:9">
      <c r="A51" s="7" t="s">
        <v>10</v>
      </c>
      <c r="B51" s="7" t="s">
        <v>11</v>
      </c>
      <c r="C51" s="7" t="s">
        <v>198</v>
      </c>
      <c r="D51" s="7" t="s">
        <v>199</v>
      </c>
      <c r="E51" s="7" t="s">
        <v>14</v>
      </c>
      <c r="F51" s="7" t="s">
        <v>200</v>
      </c>
      <c r="G51" s="8" t="str">
        <f>HYPERLINK("http://120.92.71.219:7080/cx_sage/public/student_show_info.shtml?userId=XNYESFGDZKXX-14495201048&amp;token=YTJlYmNhOWQ2Zg","http://120.92.71.219:7080/cx_sage/public/student_show_info.shtml?userId=XNYESFGDZKXX-14495201048&amp;token=YTJlYmNhOWQ2Zg")</f>
        <v>http://120.92.71.219:7080/cx_sage/public/student_show_info.shtml?userId=XNYESFGDZKXX-14495201048&amp;token=YTJlYmNhOWQ2Zg</v>
      </c>
      <c r="H51" s="7" t="s">
        <v>188</v>
      </c>
      <c r="I51" s="9" t="s">
        <v>201</v>
      </c>
    </row>
    <row r="52" s="1" customFormat="1" ht="25.5" spans="1:9">
      <c r="A52" s="7" t="s">
        <v>10</v>
      </c>
      <c r="B52" s="7" t="s">
        <v>11</v>
      </c>
      <c r="C52" s="7" t="s">
        <v>202</v>
      </c>
      <c r="D52" s="7" t="s">
        <v>203</v>
      </c>
      <c r="E52" s="7" t="s">
        <v>14</v>
      </c>
      <c r="F52" s="7" t="s">
        <v>204</v>
      </c>
      <c r="G52" s="8" t="str">
        <f>HYPERLINK("http://120.92.71.219:7080/cx_sage/public/student_show_info.shtml?userId=XNYESFGDZKXX-14495201049&amp;token=YTkwZTc1MTgzOQ","http://120.92.71.219:7080/cx_sage/public/student_show_info.shtml?userId=XNYESFGDZKXX-14495201049&amp;token=YTkwZTc1MTgzOQ")</f>
        <v>http://120.92.71.219:7080/cx_sage/public/student_show_info.shtml?userId=XNYESFGDZKXX-14495201049&amp;token=YTkwZTc1MTgzOQ</v>
      </c>
      <c r="H52" s="7" t="s">
        <v>188</v>
      </c>
      <c r="I52" s="9" t="s">
        <v>92</v>
      </c>
    </row>
    <row r="53" s="1" customFormat="1" ht="25.5" spans="1:9">
      <c r="A53" s="7" t="s">
        <v>10</v>
      </c>
      <c r="B53" s="7" t="s">
        <v>11</v>
      </c>
      <c r="C53" s="7" t="s">
        <v>205</v>
      </c>
      <c r="D53" s="7" t="s">
        <v>206</v>
      </c>
      <c r="E53" s="7" t="s">
        <v>14</v>
      </c>
      <c r="F53" s="7" t="s">
        <v>207</v>
      </c>
      <c r="G53" s="8" t="str">
        <f>HYPERLINK("http://120.92.71.219:7080/cx_sage/public/student_show_info.shtml?userId=XNYESFGDZKXX-14495201050&amp;token=MzVlZjFjN2RlMA","http://120.92.71.219:7080/cx_sage/public/student_show_info.shtml?userId=XNYESFGDZKXX-14495201050&amp;token=MzVlZjFjN2RlMA")</f>
        <v>http://120.92.71.219:7080/cx_sage/public/student_show_info.shtml?userId=XNYESFGDZKXX-14495201050&amp;token=MzVlZjFjN2RlMA</v>
      </c>
      <c r="H53" s="7" t="s">
        <v>188</v>
      </c>
      <c r="I53" s="9" t="s">
        <v>208</v>
      </c>
    </row>
    <row r="54" s="1" customFormat="1" ht="25.5" spans="1:9">
      <c r="A54" s="7" t="s">
        <v>10</v>
      </c>
      <c r="B54" s="7" t="s">
        <v>11</v>
      </c>
      <c r="C54" s="7" t="s">
        <v>209</v>
      </c>
      <c r="D54" s="7" t="s">
        <v>210</v>
      </c>
      <c r="E54" s="7" t="s">
        <v>14</v>
      </c>
      <c r="F54" s="7" t="s">
        <v>211</v>
      </c>
      <c r="G54" s="8" t="str">
        <f>HYPERLINK("http://120.92.71.219:7080/cx_sage/public/student_show_info.shtml?userId=XNYESFGDZKXX-14495201051&amp;token=MjZlZTJhNWNmMA","http://120.92.71.219:7080/cx_sage/public/student_show_info.shtml?userId=XNYESFGDZKXX-14495201051&amp;token=MjZlZTJhNWNmMA")</f>
        <v>http://120.92.71.219:7080/cx_sage/public/student_show_info.shtml?userId=XNYESFGDZKXX-14495201051&amp;token=MjZlZTJhNWNmMA</v>
      </c>
      <c r="H54" s="7" t="s">
        <v>188</v>
      </c>
      <c r="I54" s="9" t="s">
        <v>212</v>
      </c>
    </row>
    <row r="55" s="1" customFormat="1" ht="25.5" spans="1:9">
      <c r="A55" s="7" t="s">
        <v>10</v>
      </c>
      <c r="B55" s="7" t="s">
        <v>11</v>
      </c>
      <c r="C55" s="7" t="s">
        <v>213</v>
      </c>
      <c r="D55" s="7" t="s">
        <v>214</v>
      </c>
      <c r="E55" s="7" t="s">
        <v>14</v>
      </c>
      <c r="F55" s="7" t="s">
        <v>215</v>
      </c>
      <c r="G55" s="8" t="str">
        <f>HYPERLINK("http://120.92.71.219:7080/cx_sage/public/student_show_info.shtml?userId=XNYESFGDZKXX-14495201052&amp;token=ZTFkNjVkMzNhNw","http://120.92.71.219:7080/cx_sage/public/student_show_info.shtml?userId=XNYESFGDZKXX-14495201052&amp;token=ZTFkNjVkMzNhNw")</f>
        <v>http://120.92.71.219:7080/cx_sage/public/student_show_info.shtml?userId=XNYESFGDZKXX-14495201052&amp;token=ZTFkNjVkMzNhNw</v>
      </c>
      <c r="H55" s="7" t="s">
        <v>188</v>
      </c>
      <c r="I55" s="9" t="s">
        <v>114</v>
      </c>
    </row>
    <row r="56" s="1" customFormat="1" ht="25.5" spans="1:9">
      <c r="A56" s="7" t="s">
        <v>10</v>
      </c>
      <c r="B56" s="7" t="s">
        <v>11</v>
      </c>
      <c r="C56" s="7" t="s">
        <v>216</v>
      </c>
      <c r="D56" s="7" t="s">
        <v>217</v>
      </c>
      <c r="E56" s="7" t="s">
        <v>14</v>
      </c>
      <c r="F56" s="7" t="s">
        <v>218</v>
      </c>
      <c r="G56" s="8" t="str">
        <f>HYPERLINK("http://120.92.71.219:7080/cx_sage/public/student_show_info.shtml?userId=XNYESFGDZKXX-14495201053&amp;token=NTg2ZWE5ODk5ZA","http://120.92.71.219:7080/cx_sage/public/student_show_info.shtml?userId=XNYESFGDZKXX-14495201053&amp;token=NTg2ZWE5ODk5ZA")</f>
        <v>http://120.92.71.219:7080/cx_sage/public/student_show_info.shtml?userId=XNYESFGDZKXX-14495201053&amp;token=NTg2ZWE5ODk5ZA</v>
      </c>
      <c r="H56" s="7" t="s">
        <v>188</v>
      </c>
      <c r="I56" s="9" t="s">
        <v>219</v>
      </c>
    </row>
    <row r="57" s="1" customFormat="1" ht="25.5" spans="1:9">
      <c r="A57" s="7" t="s">
        <v>10</v>
      </c>
      <c r="B57" s="7" t="s">
        <v>11</v>
      </c>
      <c r="C57" s="7" t="s">
        <v>220</v>
      </c>
      <c r="D57" s="7" t="s">
        <v>221</v>
      </c>
      <c r="E57" s="7" t="s">
        <v>14</v>
      </c>
      <c r="F57" s="7" t="s">
        <v>222</v>
      </c>
      <c r="G57" s="8" t="str">
        <f>HYPERLINK("http://120.92.71.219:7080/cx_sage/public/student_show_info.shtml?userId=XNYESFGDZKXX-14495201054&amp;token=NzQ2M2FiZGMxZA","http://120.92.71.219:7080/cx_sage/public/student_show_info.shtml?userId=XNYESFGDZKXX-14495201054&amp;token=NzQ2M2FiZGMxZA")</f>
        <v>http://120.92.71.219:7080/cx_sage/public/student_show_info.shtml?userId=XNYESFGDZKXX-14495201054&amp;token=NzQ2M2FiZGMxZA</v>
      </c>
      <c r="H57" s="7" t="s">
        <v>188</v>
      </c>
      <c r="I57" s="9" t="s">
        <v>223</v>
      </c>
    </row>
    <row r="58" s="1" customFormat="1" ht="25.5" spans="1:9">
      <c r="A58" s="7" t="s">
        <v>10</v>
      </c>
      <c r="B58" s="7" t="s">
        <v>11</v>
      </c>
      <c r="C58" s="7" t="s">
        <v>224</v>
      </c>
      <c r="D58" s="7" t="s">
        <v>225</v>
      </c>
      <c r="E58" s="7" t="s">
        <v>14</v>
      </c>
      <c r="F58" s="7" t="s">
        <v>226</v>
      </c>
      <c r="G58" s="8" t="str">
        <f>HYPERLINK("http://120.92.71.219:7080/cx_sage/public/student_show_info.shtml?userId=XNYESFGDZKXX-14495201055&amp;token=NGM1YzQyNGQ3Nw","http://120.92.71.219:7080/cx_sage/public/student_show_info.shtml?userId=XNYESFGDZKXX-14495201055&amp;token=NGM1YzQyNGQ3Nw")</f>
        <v>http://120.92.71.219:7080/cx_sage/public/student_show_info.shtml?userId=XNYESFGDZKXX-14495201055&amp;token=NGM1YzQyNGQ3Nw</v>
      </c>
      <c r="H58" s="7" t="s">
        <v>227</v>
      </c>
      <c r="I58" s="9" t="s">
        <v>228</v>
      </c>
    </row>
    <row r="59" s="1" customFormat="1" ht="25.5" spans="1:9">
      <c r="A59" s="7" t="s">
        <v>10</v>
      </c>
      <c r="B59" s="7" t="s">
        <v>11</v>
      </c>
      <c r="C59" s="7" t="s">
        <v>229</v>
      </c>
      <c r="D59" s="7" t="s">
        <v>230</v>
      </c>
      <c r="E59" s="7" t="s">
        <v>14</v>
      </c>
      <c r="F59" s="7" t="s">
        <v>161</v>
      </c>
      <c r="G59" s="8" t="str">
        <f>HYPERLINK("http://120.92.71.219:7080/cx_sage/public/student_show_info.shtml?userId=XNYESFGDZKXX-14495201056&amp;token=YTY3ZjgxNGM4OQ","http://120.92.71.219:7080/cx_sage/public/student_show_info.shtml?userId=XNYESFGDZKXX-14495201056&amp;token=YTY3ZjgxNGM4OQ")</f>
        <v>http://120.92.71.219:7080/cx_sage/public/student_show_info.shtml?userId=XNYESFGDZKXX-14495201056&amp;token=YTY3ZjgxNGM4OQ</v>
      </c>
      <c r="H59" s="7" t="s">
        <v>227</v>
      </c>
      <c r="I59" s="9" t="s">
        <v>231</v>
      </c>
    </row>
    <row r="60" s="1" customFormat="1" ht="25.5" spans="1:9">
      <c r="A60" s="7" t="s">
        <v>10</v>
      </c>
      <c r="B60" s="7" t="s">
        <v>11</v>
      </c>
      <c r="C60" s="7" t="s">
        <v>232</v>
      </c>
      <c r="D60" s="7" t="s">
        <v>233</v>
      </c>
      <c r="E60" s="7" t="s">
        <v>14</v>
      </c>
      <c r="F60" s="7" t="s">
        <v>234</v>
      </c>
      <c r="G60" s="8" t="str">
        <f>HYPERLINK("http://120.92.71.219:7080/cx_sage/public/student_show_info.shtml?userId=XNYESFGDZKXX-14495201057&amp;token=MTkxMjQ1NmNlYQ","http://120.92.71.219:7080/cx_sage/public/student_show_info.shtml?userId=XNYESFGDZKXX-14495201057&amp;token=MTkxMjQ1NmNlYQ")</f>
        <v>http://120.92.71.219:7080/cx_sage/public/student_show_info.shtml?userId=XNYESFGDZKXX-14495201057&amp;token=MTkxMjQ1NmNlYQ</v>
      </c>
      <c r="H60" s="7" t="s">
        <v>227</v>
      </c>
      <c r="I60" s="9" t="s">
        <v>235</v>
      </c>
    </row>
    <row r="61" s="1" customFormat="1" ht="25.5" spans="1:9">
      <c r="A61" s="7" t="s">
        <v>10</v>
      </c>
      <c r="B61" s="7" t="s">
        <v>11</v>
      </c>
      <c r="C61" s="7" t="s">
        <v>236</v>
      </c>
      <c r="D61" s="7" t="s">
        <v>237</v>
      </c>
      <c r="E61" s="7" t="s">
        <v>14</v>
      </c>
      <c r="F61" s="7" t="s">
        <v>63</v>
      </c>
      <c r="G61" s="8" t="str">
        <f>HYPERLINK("http://120.92.71.219:7080/cx_sage/public/student_show_info.shtml?userId=XNYESFGDZKXX-14495201058&amp;token=ZGRlMWNlMjIyMg","http://120.92.71.219:7080/cx_sage/public/student_show_info.shtml?userId=XNYESFGDZKXX-14495201058&amp;token=ZGRlMWNlMjIyMg")</f>
        <v>http://120.92.71.219:7080/cx_sage/public/student_show_info.shtml?userId=XNYESFGDZKXX-14495201058&amp;token=ZGRlMWNlMjIyMg</v>
      </c>
      <c r="H61" s="7" t="s">
        <v>227</v>
      </c>
      <c r="I61" s="9" t="s">
        <v>80</v>
      </c>
    </row>
    <row r="62" s="1" customFormat="1" ht="25.5" spans="1:9">
      <c r="A62" s="7" t="s">
        <v>10</v>
      </c>
      <c r="B62" s="7" t="s">
        <v>11</v>
      </c>
      <c r="C62" s="7" t="s">
        <v>238</v>
      </c>
      <c r="D62" s="7" t="s">
        <v>239</v>
      </c>
      <c r="E62" s="7" t="s">
        <v>14</v>
      </c>
      <c r="F62" s="7" t="s">
        <v>240</v>
      </c>
      <c r="G62" s="8" t="str">
        <f>HYPERLINK("http://120.92.71.219:7080/cx_sage/public/student_show_info.shtml?userId=XNYESFGDZKXX-14495201059&amp;token=NGQ2ZGZiYzU3ZA","http://120.92.71.219:7080/cx_sage/public/student_show_info.shtml?userId=XNYESFGDZKXX-14495201059&amp;token=NGQ2ZGZiYzU3ZA")</f>
        <v>http://120.92.71.219:7080/cx_sage/public/student_show_info.shtml?userId=XNYESFGDZKXX-14495201059&amp;token=NGQ2ZGZiYzU3ZA</v>
      </c>
      <c r="H62" s="7" t="s">
        <v>227</v>
      </c>
      <c r="I62" s="9" t="s">
        <v>54</v>
      </c>
    </row>
    <row r="63" s="1" customFormat="1" ht="25.5" spans="1:9">
      <c r="A63" s="7" t="s">
        <v>10</v>
      </c>
      <c r="B63" s="7" t="s">
        <v>11</v>
      </c>
      <c r="C63" s="7" t="s">
        <v>241</v>
      </c>
      <c r="D63" s="7" t="s">
        <v>242</v>
      </c>
      <c r="E63" s="7" t="s">
        <v>14</v>
      </c>
      <c r="F63" s="7" t="s">
        <v>146</v>
      </c>
      <c r="G63" s="8" t="str">
        <f>HYPERLINK("http://120.92.71.219:7080/cx_sage/public/student_show_info.shtml?userId=XNYESFGDZKXX-14495201060&amp;token=MjJiYTUwODZmOQ","http://120.92.71.219:7080/cx_sage/public/student_show_info.shtml?userId=XNYESFGDZKXX-14495201060&amp;token=MjJiYTUwODZmOQ")</f>
        <v>http://120.92.71.219:7080/cx_sage/public/student_show_info.shtml?userId=XNYESFGDZKXX-14495201060&amp;token=MjJiYTUwODZmOQ</v>
      </c>
      <c r="H63" s="7" t="s">
        <v>227</v>
      </c>
      <c r="I63" s="9" t="s">
        <v>243</v>
      </c>
    </row>
    <row r="64" s="1" customFormat="1" ht="25.5" spans="1:9">
      <c r="A64" s="7" t="s">
        <v>10</v>
      </c>
      <c r="B64" s="7" t="s">
        <v>11</v>
      </c>
      <c r="C64" s="7" t="s">
        <v>244</v>
      </c>
      <c r="D64" s="7" t="s">
        <v>245</v>
      </c>
      <c r="E64" s="7" t="s">
        <v>14</v>
      </c>
      <c r="F64" s="7" t="s">
        <v>246</v>
      </c>
      <c r="G64" s="8" t="str">
        <f>HYPERLINK("http://120.92.71.219:7080/cx_sage/public/student_show_info.shtml?userId=XNYESFGDZKXX-14495201061&amp;token=MzYyNWUwYmM1ZA","http://120.92.71.219:7080/cx_sage/public/student_show_info.shtml?userId=XNYESFGDZKXX-14495201061&amp;token=MzYyNWUwYmM1ZA")</f>
        <v>http://120.92.71.219:7080/cx_sage/public/student_show_info.shtml?userId=XNYESFGDZKXX-14495201061&amp;token=MzYyNWUwYmM1ZA</v>
      </c>
      <c r="H64" s="7" t="s">
        <v>227</v>
      </c>
      <c r="I64" s="9" t="s">
        <v>243</v>
      </c>
    </row>
    <row r="65" s="1" customFormat="1" ht="25.5" spans="1:9">
      <c r="A65" s="7" t="s">
        <v>10</v>
      </c>
      <c r="B65" s="7" t="s">
        <v>11</v>
      </c>
      <c r="C65" s="7" t="s">
        <v>247</v>
      </c>
      <c r="D65" s="7" t="s">
        <v>248</v>
      </c>
      <c r="E65" s="7" t="s">
        <v>14</v>
      </c>
      <c r="F65" s="7" t="s">
        <v>249</v>
      </c>
      <c r="G65" s="8" t="str">
        <f>HYPERLINK("http://120.92.71.219:7080/cx_sage/public/student_show_info.shtml?userId=XNYESFGDZKXX-14495201062&amp;token=YWViMzcwMWFhZQ","http://120.92.71.219:7080/cx_sage/public/student_show_info.shtml?userId=XNYESFGDZKXX-14495201062&amp;token=YWViMzcwMWFhZQ")</f>
        <v>http://120.92.71.219:7080/cx_sage/public/student_show_info.shtml?userId=XNYESFGDZKXX-14495201062&amp;token=YWViMzcwMWFhZQ</v>
      </c>
      <c r="H65" s="7" t="s">
        <v>250</v>
      </c>
      <c r="I65" s="9" t="s">
        <v>251</v>
      </c>
    </row>
    <row r="66" s="1" customFormat="1" ht="25.5" spans="1:9">
      <c r="A66" s="7" t="s">
        <v>10</v>
      </c>
      <c r="B66" s="7" t="s">
        <v>11</v>
      </c>
      <c r="C66" s="7" t="s">
        <v>252</v>
      </c>
      <c r="D66" s="7" t="s">
        <v>253</v>
      </c>
      <c r="E66" s="7" t="s">
        <v>14</v>
      </c>
      <c r="F66" s="7" t="s">
        <v>254</v>
      </c>
      <c r="G66" s="8" t="str">
        <f>HYPERLINK("http://120.92.71.219:7080/cx_sage/public/student_show_info.shtml?userId=XNYESFGDZKXX-14495201063&amp;token=MGEyOTA4ZjhmNA","http://120.92.71.219:7080/cx_sage/public/student_show_info.shtml?userId=XNYESFGDZKXX-14495201063&amp;token=MGEyOTA4ZjhmNA")</f>
        <v>http://120.92.71.219:7080/cx_sage/public/student_show_info.shtml?userId=XNYESFGDZKXX-14495201063&amp;token=MGEyOTA4ZjhmNA</v>
      </c>
      <c r="H66" s="7" t="s">
        <v>250</v>
      </c>
      <c r="I66" s="9" t="s">
        <v>255</v>
      </c>
    </row>
    <row r="67" s="1" customFormat="1" ht="25.5" spans="1:9">
      <c r="A67" s="7" t="s">
        <v>10</v>
      </c>
      <c r="B67" s="7" t="s">
        <v>11</v>
      </c>
      <c r="C67" s="7" t="s">
        <v>256</v>
      </c>
      <c r="D67" s="7" t="s">
        <v>257</v>
      </c>
      <c r="E67" s="7" t="s">
        <v>14</v>
      </c>
      <c r="F67" s="7" t="s">
        <v>258</v>
      </c>
      <c r="G67" s="8" t="str">
        <f>HYPERLINK("http://120.92.71.219:7080/cx_sage/public/student_show_info.shtml?userId=XNYESFGDZKXX-14495201064&amp;token=NGUwMTBjMjdiOA","http://120.92.71.219:7080/cx_sage/public/student_show_info.shtml?userId=XNYESFGDZKXX-14495201064&amp;token=NGUwMTBjMjdiOA")</f>
        <v>http://120.92.71.219:7080/cx_sage/public/student_show_info.shtml?userId=XNYESFGDZKXX-14495201064&amp;token=NGUwMTBjMjdiOA</v>
      </c>
      <c r="H67" s="7" t="s">
        <v>250</v>
      </c>
      <c r="I67" s="9" t="s">
        <v>72</v>
      </c>
    </row>
    <row r="68" s="1" customFormat="1" ht="25.5" spans="1:9">
      <c r="A68" s="7" t="s">
        <v>10</v>
      </c>
      <c r="B68" s="7" t="s">
        <v>11</v>
      </c>
      <c r="C68" s="7" t="s">
        <v>259</v>
      </c>
      <c r="D68" s="7" t="s">
        <v>260</v>
      </c>
      <c r="E68" s="7" t="s">
        <v>14</v>
      </c>
      <c r="F68" s="7" t="s">
        <v>75</v>
      </c>
      <c r="G68" s="8" t="str">
        <f>HYPERLINK("http://120.92.71.219:7080/cx_sage/public/student_show_info.shtml?userId=XNYESFGDZKXX-14495201065&amp;token=YmJhODg4YTVkYw","http://120.92.71.219:7080/cx_sage/public/student_show_info.shtml?userId=XNYESFGDZKXX-14495201065&amp;token=YmJhODg4YTVkYw")</f>
        <v>http://120.92.71.219:7080/cx_sage/public/student_show_info.shtml?userId=XNYESFGDZKXX-14495201065&amp;token=YmJhODg4YTVkYw</v>
      </c>
      <c r="H68" s="7" t="s">
        <v>250</v>
      </c>
      <c r="I68" s="9" t="s">
        <v>261</v>
      </c>
    </row>
    <row r="69" s="1" customFormat="1" ht="25.5" spans="1:9">
      <c r="A69" s="7" t="s">
        <v>10</v>
      </c>
      <c r="B69" s="7" t="s">
        <v>11</v>
      </c>
      <c r="C69" s="7" t="s">
        <v>262</v>
      </c>
      <c r="D69" s="7" t="s">
        <v>263</v>
      </c>
      <c r="E69" s="7" t="s">
        <v>14</v>
      </c>
      <c r="F69" s="7" t="s">
        <v>264</v>
      </c>
      <c r="G69" s="8" t="str">
        <f>HYPERLINK("http://120.92.71.219:7080/cx_sage/public/student_show_info.shtml?userId=XNYESFGDZKXX-14495201066&amp;token=MjAxY2VjMWU3MQ","http://120.92.71.219:7080/cx_sage/public/student_show_info.shtml?userId=XNYESFGDZKXX-14495201066&amp;token=MjAxY2VjMWU3MQ")</f>
        <v>http://120.92.71.219:7080/cx_sage/public/student_show_info.shtml?userId=XNYESFGDZKXX-14495201066&amp;token=MjAxY2VjMWU3MQ</v>
      </c>
      <c r="H69" s="7" t="s">
        <v>250</v>
      </c>
      <c r="I69" s="9" t="s">
        <v>265</v>
      </c>
    </row>
    <row r="70" s="1" customFormat="1" ht="25.5" spans="1:9">
      <c r="A70" s="7" t="s">
        <v>10</v>
      </c>
      <c r="B70" s="7" t="s">
        <v>11</v>
      </c>
      <c r="C70" s="7" t="s">
        <v>266</v>
      </c>
      <c r="D70" s="7" t="s">
        <v>267</v>
      </c>
      <c r="E70" s="7" t="s">
        <v>14</v>
      </c>
      <c r="F70" s="7" t="s">
        <v>234</v>
      </c>
      <c r="G70" s="8" t="str">
        <f>HYPERLINK("http://120.92.71.219:7080/cx_sage/public/student_show_info.shtml?userId=XNYESFGDZKXX-14495201067&amp;token=YmNlMzg2ZDNlYQ","http://120.92.71.219:7080/cx_sage/public/student_show_info.shtml?userId=XNYESFGDZKXX-14495201067&amp;token=YmNlMzg2ZDNlYQ")</f>
        <v>http://120.92.71.219:7080/cx_sage/public/student_show_info.shtml?userId=XNYESFGDZKXX-14495201067&amp;token=YmNlMzg2ZDNlYQ</v>
      </c>
      <c r="H70" s="7" t="s">
        <v>250</v>
      </c>
      <c r="I70" s="9" t="s">
        <v>268</v>
      </c>
    </row>
    <row r="71" s="1" customFormat="1" ht="25.5" spans="1:9">
      <c r="A71" s="7" t="s">
        <v>10</v>
      </c>
      <c r="B71" s="7" t="s">
        <v>11</v>
      </c>
      <c r="C71" s="7" t="s">
        <v>269</v>
      </c>
      <c r="D71" s="7" t="s">
        <v>270</v>
      </c>
      <c r="E71" s="7" t="s">
        <v>14</v>
      </c>
      <c r="F71" s="7" t="s">
        <v>66</v>
      </c>
      <c r="G71" s="8" t="str">
        <f>HYPERLINK("http://120.92.71.219:7080/cx_sage/public/student_show_info.shtml?userId=XNYESFGDZKXX-14495201068&amp;token=MWRmZDQ1YjgwNg","http://120.92.71.219:7080/cx_sage/public/student_show_info.shtml?userId=XNYESFGDZKXX-14495201068&amp;token=MWRmZDQ1YjgwNg")</f>
        <v>http://120.92.71.219:7080/cx_sage/public/student_show_info.shtml?userId=XNYESFGDZKXX-14495201068&amp;token=MWRmZDQ1YjgwNg</v>
      </c>
      <c r="H71" s="7" t="s">
        <v>250</v>
      </c>
      <c r="I71" s="9" t="s">
        <v>271</v>
      </c>
    </row>
    <row r="72" s="1" customFormat="1" ht="25.5" spans="1:9">
      <c r="A72" s="7" t="s">
        <v>10</v>
      </c>
      <c r="B72" s="7" t="s">
        <v>11</v>
      </c>
      <c r="C72" s="7" t="s">
        <v>272</v>
      </c>
      <c r="D72" s="7" t="s">
        <v>273</v>
      </c>
      <c r="E72" s="7" t="s">
        <v>14</v>
      </c>
      <c r="F72" s="7" t="s">
        <v>274</v>
      </c>
      <c r="G72" s="8" t="str">
        <f>HYPERLINK("http://120.92.71.219:7080/cx_sage/public/student_show_info.shtml?userId=XNYESFGDZKXX-14495201069&amp;token=OTMzOGE1ZGJkZA","http://120.92.71.219:7080/cx_sage/public/student_show_info.shtml?userId=XNYESFGDZKXX-14495201069&amp;token=OTMzOGE1ZGJkZA")</f>
        <v>http://120.92.71.219:7080/cx_sage/public/student_show_info.shtml?userId=XNYESFGDZKXX-14495201069&amp;token=OTMzOGE1ZGJkZA</v>
      </c>
      <c r="H72" s="7" t="s">
        <v>250</v>
      </c>
      <c r="I72" s="9" t="s">
        <v>275</v>
      </c>
    </row>
    <row r="73" s="1" customFormat="1" ht="25.5" spans="1:9">
      <c r="A73" s="7" t="s">
        <v>10</v>
      </c>
      <c r="B73" s="7" t="s">
        <v>11</v>
      </c>
      <c r="C73" s="7" t="s">
        <v>276</v>
      </c>
      <c r="D73" s="7" t="s">
        <v>277</v>
      </c>
      <c r="E73" s="7" t="s">
        <v>14</v>
      </c>
      <c r="F73" s="7" t="s">
        <v>278</v>
      </c>
      <c r="G73" s="8" t="str">
        <f>HYPERLINK("http://120.92.71.219:7080/cx_sage/public/student_show_info.shtml?userId=XNYESFGDZKXX-14495201070&amp;token=MmNlM2U5Mzc5NA","http://120.92.71.219:7080/cx_sage/public/student_show_info.shtml?userId=XNYESFGDZKXX-14495201070&amp;token=MmNlM2U5Mzc5NA")</f>
        <v>http://120.92.71.219:7080/cx_sage/public/student_show_info.shtml?userId=XNYESFGDZKXX-14495201070&amp;token=MmNlM2U5Mzc5NA</v>
      </c>
      <c r="H73" s="7" t="s">
        <v>250</v>
      </c>
      <c r="I73" s="9" t="s">
        <v>279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kk</cp:lastModifiedBy>
  <dcterms:created xsi:type="dcterms:W3CDTF">2023-09-22T09:07:06Z</dcterms:created>
  <dcterms:modified xsi:type="dcterms:W3CDTF">2023-09-22T09:36:36Z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3C713F21F6E547E8BF2F1312C026BC42_11</vt:lpwstr>
  </property>
  <property fmtid="{D5CDD505-2E9C-101B-9397-08002B2CF9AE}" pid="3" name="KSOProductBuildVer">
    <vt:lpwstr>2052-12.1.0.15374</vt:lpwstr>
  </property>
</Properties>
</file>